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4-2022\2-vyzva\vyzva-podpurne dokumenty\"/>
    </mc:Choice>
  </mc:AlternateContent>
  <xr:revisionPtr revIDLastSave="0" documentId="13_ncr:1_{A0A26C6C-FB42-4976-A277-95FA9D00EC51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CPHP!$A$1:$T$99</definedName>
  </definedNames>
  <calcPr calcId="191029"/>
</workbook>
</file>

<file path=xl/calcChain.xml><?xml version="1.0" encoding="utf-8"?>
<calcChain xmlns="http://schemas.openxmlformats.org/spreadsheetml/2006/main">
  <c r="J82" i="1" l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K17" i="1"/>
  <c r="J18" i="1"/>
  <c r="J24" i="1"/>
  <c r="J30" i="1"/>
  <c r="J36" i="1"/>
  <c r="J42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J95" i="1"/>
  <c r="K9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95" i="1"/>
  <c r="G11" i="1"/>
  <c r="G12" i="1"/>
  <c r="G13" i="1"/>
  <c r="G14" i="1"/>
  <c r="G15" i="1"/>
  <c r="G10" i="1"/>
  <c r="G9" i="1"/>
  <c r="G8" i="1"/>
  <c r="G7" i="1"/>
  <c r="K66" i="1" l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8" i="1" l="1"/>
  <c r="I98" i="1"/>
</calcChain>
</file>

<file path=xl/sharedStrings.xml><?xml version="1.0" encoding="utf-8"?>
<sst xmlns="http://schemas.openxmlformats.org/spreadsheetml/2006/main" count="395" uniqueCount="98">
  <si>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</si>
  <si>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</si>
  <si>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</si>
  <si>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</si>
  <si>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</si>
  <si>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</si>
  <si>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</si>
  <si>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</si>
  <si>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</si>
  <si>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</si>
  <si>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</si>
  <si>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</si>
  <si>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</si>
  <si>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</si>
  <si>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</si>
  <si>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</si>
  <si>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</si>
  <si>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</si>
  <si>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</si>
  <si>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</si>
  <si>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</si>
  <si>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</si>
  <si>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</si>
  <si>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</si>
  <si>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</si>
  <si>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</si>
  <si>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</si>
  <si>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</si>
  <si>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</si>
  <si>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</si>
  <si>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</si>
  <si>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</si>
  <si>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</si>
  <si>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</si>
  <si>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</si>
  <si>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</si>
  <si>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</si>
  <si>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024 - 2022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</si>
  <si>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</si>
  <si>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</si>
  <si>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</si>
  <si>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</si>
  <si>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</si>
  <si>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</si>
  <si>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</si>
  <si>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</si>
  <si>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</si>
  <si>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</si>
  <si>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</si>
  <si>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</si>
  <si>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</si>
  <si>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</si>
  <si>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</si>
  <si>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</si>
  <si>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</si>
  <si>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</si>
  <si>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</si>
  <si>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</si>
  <si>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</si>
  <si>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</si>
  <si>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</si>
  <si>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</si>
  <si>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suchý sprey</t>
  </si>
  <si>
    <t>Osvěžovač vzduchu - suchý spray, odstraňovač pachů. Náplň  300 ml - 400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</si>
  <si>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</si>
  <si>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</si>
  <si>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 TEKUTÉ - bez aplikátoru</t>
  </si>
  <si>
    <t>KRÉM NA RUCE</t>
  </si>
  <si>
    <t xml:space="preserve">Ochranný a regenerační krém, náplň 100 ml - 150 ml. </t>
  </si>
  <si>
    <t>Leštěnka na nábytek - spray</t>
  </si>
  <si>
    <t>Leštěnka na nábytek - spray. Použití: prostředek na ošetření nábytku. Náplň 400 ml - 500 ml.</t>
  </si>
  <si>
    <t>Čistič oken s rozprašovačem</t>
  </si>
  <si>
    <t>Čistič oken s obsahem alkoholu - s rozprašovačem - pH: 7,0 - 9,0. Náplň 0,5 - 1 l.</t>
  </si>
  <si>
    <t>Rukavice gumové - L</t>
  </si>
  <si>
    <t>pár</t>
  </si>
  <si>
    <t xml:space="preserve">Vnitřní bavlněná vložka, velikost L.  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</si>
  <si>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</si>
  <si>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</si>
  <si>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</si>
  <si>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</si>
  <si>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</si>
  <si>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Hadr na podlahu  </t>
  </si>
  <si>
    <t>Z netkaného textilu (vizkóza), rozměr 60 x 70 (oranžový).</t>
  </si>
  <si>
    <t xml:space="preserve">Prachovka </t>
  </si>
  <si>
    <t>35 x 40 cm, flanelová, bílá.</t>
  </si>
  <si>
    <t>MYCÍ PASTA</t>
  </si>
  <si>
    <t>Abrazivní  mycí pasta, pH: 5,5-7,5. Použití: na silně znečištěné ruce. Náplň 0,4 - 0,6 kg.</t>
  </si>
  <si>
    <t>Martin Koldinský,
Tel.: 602 298 897, 
E-mail: koldam@ps.zcu.cz</t>
  </si>
  <si>
    <t>Sedláčkova 15,
301 00 Pzeň 3, 
Provoz a služby - Správa budov, 
Budova PS</t>
  </si>
  <si>
    <t>Sedláčkova 15, 
301 00 Pzeň 3,  
Provoz a služby - Správa budov,
Budova RS</t>
  </si>
  <si>
    <t>Sedláčkova 15, 
301 00 Pzeň 3, 
Provoz a služby - Správa budov,
Budova SD</t>
  </si>
  <si>
    <t>Sedláčkova 15, 
301 00 Pzeň 3, 
Provoz a služby - Správa budov, 
Budova SP</t>
  </si>
  <si>
    <t>Balíček skládaných Z-Z ručníků. 2vrstvé, bílé, 100% celuloza, rozměr 23 x 25 cm. Určeno do zásobníků. 
1ks (balíček) min. 150 ks papírových ručníků. V kartonu min. 20 ks (balíčků).</t>
  </si>
  <si>
    <t>Čistící krém s rozprašovačem - s aktivními odmašťovacími látkami a aktivními látkami proti vodnímu kameni. 
Náplň 0,5 - 0,75 l.</t>
  </si>
  <si>
    <r>
      <t>Husté tekuté mýdlo s glycerinem, s přírodními výtažky, balení bez aplikátoru.
Náplň 5 - 6 l. 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</si>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</sst>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3">
    <xf numFmtId="0" fontId="0" fillId="0" borderId="0" xfId="0"/>
    <xf numFmtId="0" fontId="21" fillId="0" borderId="0" xfId="2" applyFont="1" applyFill="1" applyBorder="1" applyAlignment="1" applyProtection="1">
      <alignment horizontal="center" vertical="center" wrapText="1"/>
    </xf>
    <xf numFmtId="0" fontId="21" fillId="0" borderId="25" xfId="2" applyFont="1" applyFill="1" applyBorder="1" applyAlignment="1" applyProtection="1">
      <alignment horizontal="center" vertical="center" wrapText="1"/>
    </xf>
    <xf numFmtId="0" fontId="2" fillId="2" borderId="26" xfId="2" applyFill="1" applyBorder="1" applyAlignment="1" applyProtection="1">
      <alignment horizontal="center" vertical="center" wrapText="1"/>
    </xf>
    <xf numFmtId="0" fontId="2" fillId="2" borderId="27" xfId="2" applyFill="1" applyBorder="1" applyAlignment="1" applyProtection="1">
      <alignment horizontal="center" vertical="center" wrapText="1"/>
    </xf>
    <xf numFmtId="0" fontId="2" fillId="2" borderId="29" xfId="2" applyFill="1" applyBorder="1" applyAlignment="1" applyProtection="1">
      <alignment horizontal="center" vertical="center" wrapText="1"/>
    </xf>
    <xf numFmtId="0" fontId="2" fillId="2" borderId="30" xfId="2" applyFill="1" applyBorder="1" applyAlignment="1" applyProtection="1">
      <alignment horizontal="center" vertical="center" wrapText="1"/>
    </xf>
    <xf numFmtId="0" fontId="11" fillId="0" borderId="28" xfId="2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6" fillId="0" borderId="23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11" fillId="0" borderId="23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left" vertical="center" wrapText="1" indent="1"/>
    </xf>
    <xf numFmtId="0" fontId="7" fillId="0" borderId="13" xfId="0" applyFont="1" applyFill="1" applyBorder="1" applyAlignment="1" applyProtection="1">
      <alignment horizontal="left" vertical="center" wrapText="1" indent="1"/>
    </xf>
    <xf numFmtId="0" fontId="3" fillId="0" borderId="23" xfId="0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8" fillId="0" borderId="15" xfId="0" applyFont="1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left" vertical="center" wrapText="1" indent="1"/>
    </xf>
    <xf numFmtId="0" fontId="3" fillId="0" borderId="13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7" xr:uid="{00000000-0005-0000-0000-000001000000}"/>
    <cellStyle name="normální 3 3" xfId="6" xr:uid="{00000000-0005-0000-0000-000001000000}"/>
    <cellStyle name="normální 3 4" xfId="5" xr:uid="{00000000-0005-0000-0000-000001000000}"/>
    <cellStyle name="normální 3 5" xfId="4" xr:uid="{00000000-0005-0000-0000-000001000000}"/>
    <cellStyle name="normální 3 6" xfId="3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5"/>
  <sheetViews>
    <sheetView showGridLines="0" tabSelected="1" zoomScale="70" zoomScaleNormal="7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154" bestFit="1" customWidth="1"/>
    <col min="5" max="5" width="9" style="11" bestFit="1" customWidth="1"/>
    <col min="6" max="6" width="106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4.453125" style="8" customWidth="1"/>
    <col min="13" max="13" width="28.26953125" style="8" hidden="1" customWidth="1"/>
    <col min="14" max="14" width="21" style="8" hidden="1" customWidth="1"/>
    <col min="15" max="15" width="27.453125" style="8" customWidth="1"/>
    <col min="16" max="16" width="34.54296875" style="8" customWidth="1"/>
    <col min="17" max="17" width="25.453125" style="8" customWidth="1"/>
    <col min="18" max="18" width="11.54296875" style="8" hidden="1" customWidth="1"/>
    <col min="19" max="19" width="62.26953125" style="13" customWidth="1"/>
    <col min="20" max="20" width="3.26953125" style="8" customWidth="1"/>
    <col min="21" max="16384" width="8.7265625" style="8"/>
  </cols>
  <sheetData>
    <row r="1" spans="1:20" ht="36" customHeight="1" x14ac:dyDescent="0.35">
      <c r="B1" s="9" t="s">
        <v>37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96</v>
      </c>
      <c r="C3" s="2"/>
      <c r="D3" s="3" t="s">
        <v>0</v>
      </c>
      <c r="E3" s="4"/>
      <c r="F3" s="7" t="s">
        <v>97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16"/>
      <c r="G5" s="25"/>
      <c r="I5" s="26" t="s">
        <v>0</v>
      </c>
      <c r="S5" s="27"/>
    </row>
    <row r="6" spans="1:20" ht="59" thickTop="1" thickBot="1" x14ac:dyDescent="0.4">
      <c r="B6" s="28" t="s">
        <v>1</v>
      </c>
      <c r="C6" s="29" t="s">
        <v>23</v>
      </c>
      <c r="D6" s="29" t="s">
        <v>2</v>
      </c>
      <c r="E6" s="29" t="s">
        <v>24</v>
      </c>
      <c r="F6" s="29" t="s">
        <v>25</v>
      </c>
      <c r="G6" s="29" t="s">
        <v>26</v>
      </c>
      <c r="H6" s="29" t="s">
        <v>3</v>
      </c>
      <c r="I6" s="30" t="s">
        <v>4</v>
      </c>
      <c r="J6" s="31" t="s">
        <v>5</v>
      </c>
      <c r="K6" s="31" t="s">
        <v>6</v>
      </c>
      <c r="L6" s="29" t="s">
        <v>27</v>
      </c>
      <c r="M6" s="29" t="s">
        <v>34</v>
      </c>
      <c r="N6" s="29" t="s">
        <v>28</v>
      </c>
      <c r="O6" s="31" t="s">
        <v>29</v>
      </c>
      <c r="P6" s="29" t="s">
        <v>30</v>
      </c>
      <c r="Q6" s="29" t="s">
        <v>36</v>
      </c>
      <c r="R6" s="29" t="s">
        <v>31</v>
      </c>
      <c r="S6" s="32" t="s">
        <v>32</v>
      </c>
      <c r="T6" s="33"/>
    </row>
    <row r="7" spans="1:20" ht="45.75" customHeight="1" thickTop="1" x14ac:dyDescent="0.35">
      <c r="A7" s="34"/>
      <c r="B7" s="35">
        <v>1</v>
      </c>
      <c r="C7" s="36" t="s">
        <v>38</v>
      </c>
      <c r="D7" s="37">
        <v>200</v>
      </c>
      <c r="E7" s="38" t="s">
        <v>39</v>
      </c>
      <c r="F7" s="39" t="s">
        <v>92</v>
      </c>
      <c r="G7" s="40">
        <f t="shared" ref="G7:G95" si="0">D7*H7</f>
        <v>4400</v>
      </c>
      <c r="H7" s="40">
        <v>22</v>
      </c>
      <c r="I7" s="155"/>
      <c r="J7" s="41">
        <f t="shared" ref="J7:J15" si="1">D7*I7</f>
        <v>0</v>
      </c>
      <c r="K7" s="42" t="str">
        <f t="shared" ref="K7:K15" si="2">IF(ISNUMBER(I7), IF(I7&gt;H7,"NEVYHOVUJE","VYHOVUJE")," ")</f>
        <v xml:space="preserve"> </v>
      </c>
      <c r="L7" s="43" t="s">
        <v>35</v>
      </c>
      <c r="M7" s="44"/>
      <c r="N7" s="45"/>
      <c r="O7" s="46" t="s">
        <v>87</v>
      </c>
      <c r="P7" s="46" t="s">
        <v>88</v>
      </c>
      <c r="Q7" s="47">
        <v>14</v>
      </c>
      <c r="R7" s="45"/>
      <c r="S7" s="48" t="s">
        <v>13</v>
      </c>
      <c r="T7" s="33"/>
    </row>
    <row r="8" spans="1:20" ht="41.25" customHeight="1" x14ac:dyDescent="0.35">
      <c r="B8" s="49">
        <v>2</v>
      </c>
      <c r="C8" s="50" t="s">
        <v>41</v>
      </c>
      <c r="D8" s="51">
        <v>120</v>
      </c>
      <c r="E8" s="52" t="s">
        <v>42</v>
      </c>
      <c r="F8" s="53" t="s">
        <v>43</v>
      </c>
      <c r="G8" s="54">
        <f t="shared" si="0"/>
        <v>5640</v>
      </c>
      <c r="H8" s="54">
        <v>47</v>
      </c>
      <c r="I8" s="156"/>
      <c r="J8" s="55">
        <f t="shared" si="1"/>
        <v>0</v>
      </c>
      <c r="K8" s="56" t="str">
        <f t="shared" si="2"/>
        <v xml:space="preserve"> </v>
      </c>
      <c r="L8" s="57"/>
      <c r="M8" s="58"/>
      <c r="N8" s="59"/>
      <c r="O8" s="60"/>
      <c r="P8" s="60"/>
      <c r="Q8" s="61"/>
      <c r="R8" s="59"/>
      <c r="S8" s="62" t="s">
        <v>12</v>
      </c>
      <c r="T8" s="33"/>
    </row>
    <row r="9" spans="1:20" ht="42.75" customHeight="1" x14ac:dyDescent="0.35">
      <c r="B9" s="49">
        <v>3</v>
      </c>
      <c r="C9" s="50" t="s">
        <v>44</v>
      </c>
      <c r="D9" s="51">
        <v>2</v>
      </c>
      <c r="E9" s="52" t="s">
        <v>45</v>
      </c>
      <c r="F9" s="63" t="s">
        <v>46</v>
      </c>
      <c r="G9" s="54">
        <f t="shared" si="0"/>
        <v>130</v>
      </c>
      <c r="H9" s="54">
        <v>65</v>
      </c>
      <c r="I9" s="156"/>
      <c r="J9" s="55">
        <f t="shared" si="1"/>
        <v>0</v>
      </c>
      <c r="K9" s="56" t="str">
        <f t="shared" si="2"/>
        <v xml:space="preserve"> </v>
      </c>
      <c r="L9" s="57"/>
      <c r="M9" s="58"/>
      <c r="N9" s="59"/>
      <c r="O9" s="60"/>
      <c r="P9" s="60"/>
      <c r="Q9" s="61"/>
      <c r="R9" s="59"/>
      <c r="S9" s="62" t="s">
        <v>20</v>
      </c>
      <c r="T9" s="33"/>
    </row>
    <row r="10" spans="1:20" ht="54" customHeight="1" x14ac:dyDescent="0.35">
      <c r="B10" s="49">
        <v>4</v>
      </c>
      <c r="C10" s="50" t="s">
        <v>47</v>
      </c>
      <c r="D10" s="51">
        <v>3</v>
      </c>
      <c r="E10" s="52" t="s">
        <v>45</v>
      </c>
      <c r="F10" s="53" t="s">
        <v>48</v>
      </c>
      <c r="G10" s="54">
        <f t="shared" si="0"/>
        <v>270</v>
      </c>
      <c r="H10" s="54">
        <v>90</v>
      </c>
      <c r="I10" s="156"/>
      <c r="J10" s="55">
        <f t="shared" si="1"/>
        <v>0</v>
      </c>
      <c r="K10" s="56" t="str">
        <f t="shared" si="2"/>
        <v xml:space="preserve"> </v>
      </c>
      <c r="L10" s="57"/>
      <c r="M10" s="58"/>
      <c r="N10" s="59"/>
      <c r="O10" s="60"/>
      <c r="P10" s="60"/>
      <c r="Q10" s="61"/>
      <c r="R10" s="59"/>
      <c r="S10" s="62" t="s">
        <v>19</v>
      </c>
      <c r="T10" s="33"/>
    </row>
    <row r="11" spans="1:20" ht="38.25" customHeight="1" x14ac:dyDescent="0.35">
      <c r="B11" s="49">
        <v>5</v>
      </c>
      <c r="C11" s="50" t="s">
        <v>49</v>
      </c>
      <c r="D11" s="51">
        <v>6</v>
      </c>
      <c r="E11" s="52" t="s">
        <v>45</v>
      </c>
      <c r="F11" s="53" t="s">
        <v>50</v>
      </c>
      <c r="G11" s="54">
        <f t="shared" si="0"/>
        <v>195</v>
      </c>
      <c r="H11" s="54">
        <v>32.5</v>
      </c>
      <c r="I11" s="156"/>
      <c r="J11" s="55">
        <f t="shared" si="1"/>
        <v>0</v>
      </c>
      <c r="K11" s="56" t="str">
        <f t="shared" si="2"/>
        <v xml:space="preserve"> </v>
      </c>
      <c r="L11" s="57"/>
      <c r="M11" s="58"/>
      <c r="N11" s="59"/>
      <c r="O11" s="60"/>
      <c r="P11" s="60"/>
      <c r="Q11" s="61"/>
      <c r="R11" s="59"/>
      <c r="S11" s="62" t="s">
        <v>19</v>
      </c>
      <c r="T11" s="33"/>
    </row>
    <row r="12" spans="1:20" ht="41.25" customHeight="1" x14ac:dyDescent="0.35">
      <c r="B12" s="49">
        <v>6</v>
      </c>
      <c r="C12" s="50" t="s">
        <v>51</v>
      </c>
      <c r="D12" s="51">
        <v>5</v>
      </c>
      <c r="E12" s="52" t="s">
        <v>45</v>
      </c>
      <c r="F12" s="50" t="s">
        <v>52</v>
      </c>
      <c r="G12" s="54">
        <f t="shared" si="0"/>
        <v>125</v>
      </c>
      <c r="H12" s="54">
        <v>25</v>
      </c>
      <c r="I12" s="156"/>
      <c r="J12" s="55">
        <f t="shared" si="1"/>
        <v>0</v>
      </c>
      <c r="K12" s="56" t="str">
        <f t="shared" si="2"/>
        <v xml:space="preserve"> </v>
      </c>
      <c r="L12" s="57"/>
      <c r="M12" s="58"/>
      <c r="N12" s="59"/>
      <c r="O12" s="60"/>
      <c r="P12" s="60"/>
      <c r="Q12" s="61"/>
      <c r="R12" s="59"/>
      <c r="S12" s="62" t="s">
        <v>22</v>
      </c>
      <c r="T12" s="33"/>
    </row>
    <row r="13" spans="1:20" ht="59.25" customHeight="1" x14ac:dyDescent="0.35">
      <c r="B13" s="49">
        <v>7</v>
      </c>
      <c r="C13" s="50" t="s">
        <v>53</v>
      </c>
      <c r="D13" s="51">
        <v>2</v>
      </c>
      <c r="E13" s="52" t="s">
        <v>45</v>
      </c>
      <c r="F13" s="53" t="s">
        <v>54</v>
      </c>
      <c r="G13" s="54">
        <f t="shared" si="0"/>
        <v>92</v>
      </c>
      <c r="H13" s="54">
        <v>46</v>
      </c>
      <c r="I13" s="156"/>
      <c r="J13" s="55">
        <f t="shared" si="1"/>
        <v>0</v>
      </c>
      <c r="K13" s="56" t="str">
        <f t="shared" si="2"/>
        <v xml:space="preserve"> </v>
      </c>
      <c r="L13" s="57"/>
      <c r="M13" s="58"/>
      <c r="N13" s="59"/>
      <c r="O13" s="60"/>
      <c r="P13" s="60"/>
      <c r="Q13" s="61"/>
      <c r="R13" s="59"/>
      <c r="S13" s="62" t="s">
        <v>18</v>
      </c>
      <c r="T13" s="33"/>
    </row>
    <row r="14" spans="1:20" ht="51.75" customHeight="1" x14ac:dyDescent="0.35">
      <c r="B14" s="49">
        <v>8</v>
      </c>
      <c r="C14" s="50" t="s">
        <v>55</v>
      </c>
      <c r="D14" s="51">
        <v>3</v>
      </c>
      <c r="E14" s="52" t="s">
        <v>45</v>
      </c>
      <c r="F14" s="53" t="s">
        <v>56</v>
      </c>
      <c r="G14" s="54">
        <f t="shared" si="0"/>
        <v>58.5</v>
      </c>
      <c r="H14" s="54">
        <v>19.5</v>
      </c>
      <c r="I14" s="156"/>
      <c r="J14" s="55">
        <f t="shared" si="1"/>
        <v>0</v>
      </c>
      <c r="K14" s="56" t="str">
        <f t="shared" si="2"/>
        <v xml:space="preserve"> </v>
      </c>
      <c r="L14" s="57"/>
      <c r="M14" s="58"/>
      <c r="N14" s="59"/>
      <c r="O14" s="60"/>
      <c r="P14" s="60"/>
      <c r="Q14" s="61"/>
      <c r="R14" s="59"/>
      <c r="S14" s="62" t="s">
        <v>18</v>
      </c>
      <c r="T14" s="33"/>
    </row>
    <row r="15" spans="1:20" ht="36.75" customHeight="1" x14ac:dyDescent="0.35">
      <c r="B15" s="49">
        <v>9</v>
      </c>
      <c r="C15" s="50" t="s">
        <v>57</v>
      </c>
      <c r="D15" s="51">
        <v>3</v>
      </c>
      <c r="E15" s="52" t="s">
        <v>45</v>
      </c>
      <c r="F15" s="53" t="s">
        <v>58</v>
      </c>
      <c r="G15" s="54">
        <f t="shared" si="0"/>
        <v>162</v>
      </c>
      <c r="H15" s="54">
        <v>54</v>
      </c>
      <c r="I15" s="156"/>
      <c r="J15" s="55">
        <f t="shared" si="1"/>
        <v>0</v>
      </c>
      <c r="K15" s="56" t="str">
        <f t="shared" si="2"/>
        <v xml:space="preserve"> </v>
      </c>
      <c r="L15" s="57"/>
      <c r="M15" s="58"/>
      <c r="N15" s="59"/>
      <c r="O15" s="60"/>
      <c r="P15" s="60"/>
      <c r="Q15" s="61"/>
      <c r="R15" s="59"/>
      <c r="S15" s="62" t="s">
        <v>19</v>
      </c>
      <c r="T15" s="33"/>
    </row>
    <row r="16" spans="1:20" ht="39.75" customHeight="1" x14ac:dyDescent="0.35">
      <c r="B16" s="49">
        <v>10</v>
      </c>
      <c r="C16" s="50" t="s">
        <v>59</v>
      </c>
      <c r="D16" s="51">
        <v>3</v>
      </c>
      <c r="E16" s="52" t="s">
        <v>45</v>
      </c>
      <c r="F16" s="64" t="s">
        <v>93</v>
      </c>
      <c r="G16" s="54">
        <f t="shared" si="0"/>
        <v>162</v>
      </c>
      <c r="H16" s="54">
        <v>54</v>
      </c>
      <c r="I16" s="156"/>
      <c r="J16" s="55">
        <f t="shared" ref="J16:J95" si="3">D16*I16</f>
        <v>0</v>
      </c>
      <c r="K16" s="56" t="str">
        <f t="shared" ref="K16:K95" si="4">IF(ISNUMBER(I16), IF(I16&gt;H16,"NEVYHOVUJE","VYHOVUJE")," ")</f>
        <v xml:space="preserve"> </v>
      </c>
      <c r="L16" s="57"/>
      <c r="M16" s="58"/>
      <c r="N16" s="59"/>
      <c r="O16" s="60"/>
      <c r="P16" s="60"/>
      <c r="Q16" s="61"/>
      <c r="R16" s="59"/>
      <c r="S16" s="62" t="s">
        <v>19</v>
      </c>
      <c r="T16" s="33"/>
    </row>
    <row r="17" spans="2:20" ht="35.25" customHeight="1" x14ac:dyDescent="0.35">
      <c r="B17" s="49">
        <v>11</v>
      </c>
      <c r="C17" s="50" t="s">
        <v>60</v>
      </c>
      <c r="D17" s="51">
        <v>10</v>
      </c>
      <c r="E17" s="52" t="s">
        <v>45</v>
      </c>
      <c r="F17" s="53" t="s">
        <v>61</v>
      </c>
      <c r="G17" s="54">
        <f t="shared" si="0"/>
        <v>300</v>
      </c>
      <c r="H17" s="54">
        <v>30</v>
      </c>
      <c r="I17" s="156"/>
      <c r="J17" s="55">
        <f t="shared" si="3"/>
        <v>0</v>
      </c>
      <c r="K17" s="56" t="str">
        <f t="shared" si="4"/>
        <v xml:space="preserve"> </v>
      </c>
      <c r="L17" s="57"/>
      <c r="M17" s="58"/>
      <c r="N17" s="59"/>
      <c r="O17" s="60"/>
      <c r="P17" s="60"/>
      <c r="Q17" s="61"/>
      <c r="R17" s="59"/>
      <c r="S17" s="62" t="s">
        <v>21</v>
      </c>
      <c r="T17" s="33"/>
    </row>
    <row r="18" spans="2:20" ht="29" customHeight="1" x14ac:dyDescent="0.35">
      <c r="B18" s="49">
        <v>12</v>
      </c>
      <c r="C18" s="50" t="s">
        <v>62</v>
      </c>
      <c r="D18" s="51">
        <v>2</v>
      </c>
      <c r="E18" s="52" t="s">
        <v>45</v>
      </c>
      <c r="F18" s="53" t="s">
        <v>63</v>
      </c>
      <c r="G18" s="54">
        <f t="shared" si="0"/>
        <v>50</v>
      </c>
      <c r="H18" s="54">
        <v>25</v>
      </c>
      <c r="I18" s="156"/>
      <c r="J18" s="55">
        <f t="shared" si="3"/>
        <v>0</v>
      </c>
      <c r="K18" s="56" t="str">
        <f t="shared" si="4"/>
        <v xml:space="preserve"> </v>
      </c>
      <c r="L18" s="57"/>
      <c r="M18" s="58"/>
      <c r="N18" s="59"/>
      <c r="O18" s="60"/>
      <c r="P18" s="60"/>
      <c r="Q18" s="61"/>
      <c r="R18" s="59"/>
      <c r="S18" s="62" t="s">
        <v>17</v>
      </c>
      <c r="T18" s="33"/>
    </row>
    <row r="19" spans="2:20" ht="38.25" customHeight="1" x14ac:dyDescent="0.35">
      <c r="B19" s="49">
        <v>13</v>
      </c>
      <c r="C19" s="50" t="s">
        <v>64</v>
      </c>
      <c r="D19" s="51">
        <v>1</v>
      </c>
      <c r="E19" s="52" t="s">
        <v>45</v>
      </c>
      <c r="F19" s="53" t="s">
        <v>65</v>
      </c>
      <c r="G19" s="54">
        <f t="shared" si="0"/>
        <v>235.5</v>
      </c>
      <c r="H19" s="54">
        <v>235.5</v>
      </c>
      <c r="I19" s="156"/>
      <c r="J19" s="55">
        <f t="shared" si="3"/>
        <v>0</v>
      </c>
      <c r="K19" s="56" t="str">
        <f t="shared" si="4"/>
        <v xml:space="preserve"> </v>
      </c>
      <c r="L19" s="57"/>
      <c r="M19" s="58"/>
      <c r="N19" s="59"/>
      <c r="O19" s="60"/>
      <c r="P19" s="60"/>
      <c r="Q19" s="61"/>
      <c r="R19" s="59"/>
      <c r="S19" s="62" t="s">
        <v>17</v>
      </c>
      <c r="T19" s="33"/>
    </row>
    <row r="20" spans="2:20" ht="40.5" customHeight="1" x14ac:dyDescent="0.35">
      <c r="B20" s="49">
        <v>14</v>
      </c>
      <c r="C20" s="50" t="s">
        <v>66</v>
      </c>
      <c r="D20" s="51">
        <v>2</v>
      </c>
      <c r="E20" s="52" t="s">
        <v>45</v>
      </c>
      <c r="F20" s="64" t="s">
        <v>94</v>
      </c>
      <c r="G20" s="54">
        <f t="shared" si="0"/>
        <v>160</v>
      </c>
      <c r="H20" s="54">
        <v>80</v>
      </c>
      <c r="I20" s="156"/>
      <c r="J20" s="55">
        <f t="shared" si="3"/>
        <v>0</v>
      </c>
      <c r="K20" s="56" t="str">
        <f t="shared" si="4"/>
        <v xml:space="preserve"> </v>
      </c>
      <c r="L20" s="57"/>
      <c r="M20" s="58"/>
      <c r="N20" s="59"/>
      <c r="O20" s="60"/>
      <c r="P20" s="60"/>
      <c r="Q20" s="61"/>
      <c r="R20" s="59"/>
      <c r="S20" s="62" t="s">
        <v>19</v>
      </c>
      <c r="T20" s="33"/>
    </row>
    <row r="21" spans="2:20" ht="30" customHeight="1" x14ac:dyDescent="0.35">
      <c r="B21" s="49">
        <v>15</v>
      </c>
      <c r="C21" s="50" t="s">
        <v>67</v>
      </c>
      <c r="D21" s="51">
        <v>3</v>
      </c>
      <c r="E21" s="52" t="s">
        <v>45</v>
      </c>
      <c r="F21" s="53" t="s">
        <v>68</v>
      </c>
      <c r="G21" s="54">
        <f t="shared" si="0"/>
        <v>60</v>
      </c>
      <c r="H21" s="54">
        <v>20</v>
      </c>
      <c r="I21" s="156"/>
      <c r="J21" s="55">
        <f t="shared" si="3"/>
        <v>0</v>
      </c>
      <c r="K21" s="56" t="str">
        <f t="shared" si="4"/>
        <v xml:space="preserve"> </v>
      </c>
      <c r="L21" s="57"/>
      <c r="M21" s="58"/>
      <c r="N21" s="59"/>
      <c r="O21" s="60"/>
      <c r="P21" s="60"/>
      <c r="Q21" s="61"/>
      <c r="R21" s="59"/>
      <c r="S21" s="62" t="s">
        <v>19</v>
      </c>
      <c r="T21" s="33"/>
    </row>
    <row r="22" spans="2:20" ht="30" customHeight="1" x14ac:dyDescent="0.35">
      <c r="B22" s="49">
        <v>16</v>
      </c>
      <c r="C22" s="50" t="s">
        <v>69</v>
      </c>
      <c r="D22" s="51">
        <v>1</v>
      </c>
      <c r="E22" s="52" t="s">
        <v>45</v>
      </c>
      <c r="F22" s="53" t="s">
        <v>70</v>
      </c>
      <c r="G22" s="54">
        <f t="shared" si="0"/>
        <v>65</v>
      </c>
      <c r="H22" s="54">
        <v>65</v>
      </c>
      <c r="I22" s="156"/>
      <c r="J22" s="55">
        <f t="shared" si="3"/>
        <v>0</v>
      </c>
      <c r="K22" s="56" t="str">
        <f t="shared" si="4"/>
        <v xml:space="preserve"> </v>
      </c>
      <c r="L22" s="57"/>
      <c r="M22" s="58"/>
      <c r="N22" s="59"/>
      <c r="O22" s="60"/>
      <c r="P22" s="60"/>
      <c r="Q22" s="61"/>
      <c r="R22" s="59"/>
      <c r="S22" s="62" t="s">
        <v>16</v>
      </c>
      <c r="T22" s="33"/>
    </row>
    <row r="23" spans="2:20" ht="30" customHeight="1" x14ac:dyDescent="0.35">
      <c r="B23" s="49">
        <v>17</v>
      </c>
      <c r="C23" s="50" t="s">
        <v>71</v>
      </c>
      <c r="D23" s="51">
        <v>1</v>
      </c>
      <c r="E23" s="52" t="s">
        <v>45</v>
      </c>
      <c r="F23" s="53" t="s">
        <v>72</v>
      </c>
      <c r="G23" s="54">
        <f t="shared" si="0"/>
        <v>39</v>
      </c>
      <c r="H23" s="54">
        <v>39</v>
      </c>
      <c r="I23" s="156"/>
      <c r="J23" s="55">
        <f t="shared" si="3"/>
        <v>0</v>
      </c>
      <c r="K23" s="56" t="str">
        <f t="shared" si="4"/>
        <v xml:space="preserve"> </v>
      </c>
      <c r="L23" s="57"/>
      <c r="M23" s="58"/>
      <c r="N23" s="59"/>
      <c r="O23" s="60"/>
      <c r="P23" s="60"/>
      <c r="Q23" s="61"/>
      <c r="R23" s="59"/>
      <c r="S23" s="62" t="s">
        <v>19</v>
      </c>
      <c r="T23" s="33"/>
    </row>
    <row r="24" spans="2:20" ht="30" customHeight="1" x14ac:dyDescent="0.35">
      <c r="B24" s="49">
        <v>18</v>
      </c>
      <c r="C24" s="50" t="s">
        <v>73</v>
      </c>
      <c r="D24" s="51">
        <v>6</v>
      </c>
      <c r="E24" s="52" t="s">
        <v>74</v>
      </c>
      <c r="F24" s="53" t="s">
        <v>75</v>
      </c>
      <c r="G24" s="54">
        <f t="shared" si="0"/>
        <v>108</v>
      </c>
      <c r="H24" s="54">
        <v>18</v>
      </c>
      <c r="I24" s="156"/>
      <c r="J24" s="55">
        <f t="shared" si="3"/>
        <v>0</v>
      </c>
      <c r="K24" s="56" t="str">
        <f t="shared" si="4"/>
        <v xml:space="preserve"> </v>
      </c>
      <c r="L24" s="57"/>
      <c r="M24" s="58"/>
      <c r="N24" s="59"/>
      <c r="O24" s="60"/>
      <c r="P24" s="60"/>
      <c r="Q24" s="61"/>
      <c r="R24" s="59"/>
      <c r="S24" s="62" t="s">
        <v>10</v>
      </c>
      <c r="T24" s="33"/>
    </row>
    <row r="25" spans="2:20" ht="40.5" customHeight="1" x14ac:dyDescent="0.35">
      <c r="B25" s="49">
        <v>19</v>
      </c>
      <c r="C25" s="50" t="s">
        <v>76</v>
      </c>
      <c r="D25" s="51">
        <v>10</v>
      </c>
      <c r="E25" s="52" t="s">
        <v>77</v>
      </c>
      <c r="F25" s="53" t="s">
        <v>78</v>
      </c>
      <c r="G25" s="54">
        <f t="shared" si="0"/>
        <v>270</v>
      </c>
      <c r="H25" s="54">
        <v>27</v>
      </c>
      <c r="I25" s="156"/>
      <c r="J25" s="55">
        <f t="shared" si="3"/>
        <v>0</v>
      </c>
      <c r="K25" s="56" t="str">
        <f t="shared" si="4"/>
        <v xml:space="preserve"> </v>
      </c>
      <c r="L25" s="57"/>
      <c r="M25" s="58"/>
      <c r="N25" s="59"/>
      <c r="O25" s="60"/>
      <c r="P25" s="60"/>
      <c r="Q25" s="61"/>
      <c r="R25" s="59"/>
      <c r="S25" s="62" t="s">
        <v>11</v>
      </c>
      <c r="T25" s="33"/>
    </row>
    <row r="26" spans="2:20" ht="36" customHeight="1" x14ac:dyDescent="0.35">
      <c r="B26" s="49">
        <v>20</v>
      </c>
      <c r="C26" s="50" t="s">
        <v>79</v>
      </c>
      <c r="D26" s="51">
        <v>5</v>
      </c>
      <c r="E26" s="52" t="s">
        <v>45</v>
      </c>
      <c r="F26" s="65" t="s">
        <v>80</v>
      </c>
      <c r="G26" s="54">
        <f t="shared" si="0"/>
        <v>75</v>
      </c>
      <c r="H26" s="54">
        <v>15</v>
      </c>
      <c r="I26" s="156"/>
      <c r="J26" s="55">
        <f t="shared" si="3"/>
        <v>0</v>
      </c>
      <c r="K26" s="56" t="str">
        <f t="shared" si="4"/>
        <v xml:space="preserve"> </v>
      </c>
      <c r="L26" s="57"/>
      <c r="M26" s="58"/>
      <c r="N26" s="59"/>
      <c r="O26" s="60"/>
      <c r="P26" s="60"/>
      <c r="Q26" s="61"/>
      <c r="R26" s="59"/>
      <c r="S26" s="62" t="s">
        <v>11</v>
      </c>
      <c r="T26" s="33"/>
    </row>
    <row r="27" spans="2:20" ht="30" customHeight="1" x14ac:dyDescent="0.35">
      <c r="B27" s="49">
        <v>21</v>
      </c>
      <c r="C27" s="50" t="s">
        <v>81</v>
      </c>
      <c r="D27" s="51">
        <v>20</v>
      </c>
      <c r="E27" s="52" t="s">
        <v>45</v>
      </c>
      <c r="F27" s="53" t="s">
        <v>82</v>
      </c>
      <c r="G27" s="54">
        <f t="shared" si="0"/>
        <v>360</v>
      </c>
      <c r="H27" s="54">
        <v>18</v>
      </c>
      <c r="I27" s="156"/>
      <c r="J27" s="55">
        <f t="shared" si="3"/>
        <v>0</v>
      </c>
      <c r="K27" s="56" t="str">
        <f t="shared" si="4"/>
        <v xml:space="preserve"> </v>
      </c>
      <c r="L27" s="57"/>
      <c r="M27" s="58"/>
      <c r="N27" s="59"/>
      <c r="O27" s="60"/>
      <c r="P27" s="60"/>
      <c r="Q27" s="61"/>
      <c r="R27" s="59"/>
      <c r="S27" s="62" t="s">
        <v>15</v>
      </c>
      <c r="T27" s="33"/>
    </row>
    <row r="28" spans="2:20" ht="30" customHeight="1" thickBot="1" x14ac:dyDescent="0.4">
      <c r="B28" s="66">
        <v>22</v>
      </c>
      <c r="C28" s="67" t="s">
        <v>83</v>
      </c>
      <c r="D28" s="68">
        <v>5</v>
      </c>
      <c r="E28" s="69" t="s">
        <v>45</v>
      </c>
      <c r="F28" s="70" t="s">
        <v>84</v>
      </c>
      <c r="G28" s="71">
        <f t="shared" si="0"/>
        <v>70</v>
      </c>
      <c r="H28" s="71">
        <v>14</v>
      </c>
      <c r="I28" s="157"/>
      <c r="J28" s="72">
        <f t="shared" si="3"/>
        <v>0</v>
      </c>
      <c r="K28" s="73" t="str">
        <f t="shared" si="4"/>
        <v xml:space="preserve"> </v>
      </c>
      <c r="L28" s="74"/>
      <c r="M28" s="75"/>
      <c r="N28" s="76"/>
      <c r="O28" s="77"/>
      <c r="P28" s="77"/>
      <c r="Q28" s="78"/>
      <c r="R28" s="76"/>
      <c r="S28" s="79" t="s">
        <v>14</v>
      </c>
      <c r="T28" s="33"/>
    </row>
    <row r="29" spans="2:20" ht="45" customHeight="1" x14ac:dyDescent="0.35">
      <c r="B29" s="80">
        <v>23</v>
      </c>
      <c r="C29" s="81" t="s">
        <v>38</v>
      </c>
      <c r="D29" s="82">
        <v>200</v>
      </c>
      <c r="E29" s="83" t="s">
        <v>39</v>
      </c>
      <c r="F29" s="84" t="s">
        <v>92</v>
      </c>
      <c r="G29" s="85">
        <f t="shared" si="0"/>
        <v>4400</v>
      </c>
      <c r="H29" s="85">
        <v>22</v>
      </c>
      <c r="I29" s="158"/>
      <c r="J29" s="86">
        <f t="shared" si="3"/>
        <v>0</v>
      </c>
      <c r="K29" s="87" t="str">
        <f t="shared" si="4"/>
        <v xml:space="preserve"> </v>
      </c>
      <c r="L29" s="88" t="s">
        <v>35</v>
      </c>
      <c r="M29" s="89"/>
      <c r="N29" s="59"/>
      <c r="O29" s="88" t="s">
        <v>87</v>
      </c>
      <c r="P29" s="88" t="s">
        <v>89</v>
      </c>
      <c r="Q29" s="61">
        <v>14</v>
      </c>
      <c r="R29" s="59"/>
      <c r="S29" s="90" t="s">
        <v>13</v>
      </c>
      <c r="T29" s="33"/>
    </row>
    <row r="30" spans="2:20" ht="37.5" customHeight="1" x14ac:dyDescent="0.35">
      <c r="B30" s="49">
        <v>24</v>
      </c>
      <c r="C30" s="50" t="s">
        <v>41</v>
      </c>
      <c r="D30" s="51">
        <v>120</v>
      </c>
      <c r="E30" s="52" t="s">
        <v>42</v>
      </c>
      <c r="F30" s="53" t="s">
        <v>43</v>
      </c>
      <c r="G30" s="54">
        <f t="shared" si="0"/>
        <v>5640</v>
      </c>
      <c r="H30" s="54">
        <v>47</v>
      </c>
      <c r="I30" s="156"/>
      <c r="J30" s="55">
        <f t="shared" si="3"/>
        <v>0</v>
      </c>
      <c r="K30" s="56" t="str">
        <f t="shared" si="4"/>
        <v xml:space="preserve"> </v>
      </c>
      <c r="L30" s="88"/>
      <c r="M30" s="58"/>
      <c r="N30" s="59"/>
      <c r="O30" s="57"/>
      <c r="P30" s="57"/>
      <c r="Q30" s="61"/>
      <c r="R30" s="59"/>
      <c r="S30" s="62" t="s">
        <v>12</v>
      </c>
      <c r="T30" s="33"/>
    </row>
    <row r="31" spans="2:20" ht="37.5" customHeight="1" x14ac:dyDescent="0.35">
      <c r="B31" s="49">
        <v>25</v>
      </c>
      <c r="C31" s="50" t="s">
        <v>44</v>
      </c>
      <c r="D31" s="51">
        <v>2</v>
      </c>
      <c r="E31" s="52" t="s">
        <v>45</v>
      </c>
      <c r="F31" s="53" t="s">
        <v>46</v>
      </c>
      <c r="G31" s="54">
        <f t="shared" si="0"/>
        <v>130</v>
      </c>
      <c r="H31" s="54">
        <v>65</v>
      </c>
      <c r="I31" s="156"/>
      <c r="J31" s="55">
        <f t="shared" si="3"/>
        <v>0</v>
      </c>
      <c r="K31" s="56" t="str">
        <f t="shared" si="4"/>
        <v xml:space="preserve"> </v>
      </c>
      <c r="L31" s="88"/>
      <c r="M31" s="58"/>
      <c r="N31" s="59"/>
      <c r="O31" s="57"/>
      <c r="P31" s="57"/>
      <c r="Q31" s="61"/>
      <c r="R31" s="59"/>
      <c r="S31" s="62" t="s">
        <v>20</v>
      </c>
      <c r="T31" s="33"/>
    </row>
    <row r="32" spans="2:20" ht="57" customHeight="1" x14ac:dyDescent="0.35">
      <c r="B32" s="49">
        <v>26</v>
      </c>
      <c r="C32" s="50" t="s">
        <v>47</v>
      </c>
      <c r="D32" s="51">
        <v>3</v>
      </c>
      <c r="E32" s="52" t="s">
        <v>45</v>
      </c>
      <c r="F32" s="53" t="s">
        <v>48</v>
      </c>
      <c r="G32" s="54">
        <f t="shared" si="0"/>
        <v>270</v>
      </c>
      <c r="H32" s="54">
        <v>90</v>
      </c>
      <c r="I32" s="156"/>
      <c r="J32" s="55">
        <f t="shared" si="3"/>
        <v>0</v>
      </c>
      <c r="K32" s="56" t="str">
        <f t="shared" si="4"/>
        <v xml:space="preserve"> </v>
      </c>
      <c r="L32" s="88"/>
      <c r="M32" s="58"/>
      <c r="N32" s="59"/>
      <c r="O32" s="57"/>
      <c r="P32" s="57"/>
      <c r="Q32" s="61"/>
      <c r="R32" s="59"/>
      <c r="S32" s="62" t="s">
        <v>19</v>
      </c>
      <c r="T32" s="33"/>
    </row>
    <row r="33" spans="2:20" ht="38.25" customHeight="1" x14ac:dyDescent="0.35">
      <c r="B33" s="49">
        <v>27</v>
      </c>
      <c r="C33" s="50" t="s">
        <v>49</v>
      </c>
      <c r="D33" s="51">
        <v>6</v>
      </c>
      <c r="E33" s="52" t="s">
        <v>45</v>
      </c>
      <c r="F33" s="53" t="s">
        <v>50</v>
      </c>
      <c r="G33" s="54">
        <f t="shared" si="0"/>
        <v>195</v>
      </c>
      <c r="H33" s="54">
        <v>32.5</v>
      </c>
      <c r="I33" s="156"/>
      <c r="J33" s="55">
        <f t="shared" si="3"/>
        <v>0</v>
      </c>
      <c r="K33" s="56" t="str">
        <f t="shared" si="4"/>
        <v xml:space="preserve"> </v>
      </c>
      <c r="L33" s="88"/>
      <c r="M33" s="58"/>
      <c r="N33" s="59"/>
      <c r="O33" s="57"/>
      <c r="P33" s="57"/>
      <c r="Q33" s="61"/>
      <c r="R33" s="59"/>
      <c r="S33" s="62" t="s">
        <v>19</v>
      </c>
      <c r="T33" s="33"/>
    </row>
    <row r="34" spans="2:20" ht="38.25" customHeight="1" x14ac:dyDescent="0.35">
      <c r="B34" s="49">
        <v>28</v>
      </c>
      <c r="C34" s="50" t="s">
        <v>51</v>
      </c>
      <c r="D34" s="51">
        <v>5</v>
      </c>
      <c r="E34" s="52" t="s">
        <v>45</v>
      </c>
      <c r="F34" s="53" t="s">
        <v>52</v>
      </c>
      <c r="G34" s="54">
        <f t="shared" si="0"/>
        <v>125</v>
      </c>
      <c r="H34" s="54">
        <v>25</v>
      </c>
      <c r="I34" s="156"/>
      <c r="J34" s="55">
        <f t="shared" si="3"/>
        <v>0</v>
      </c>
      <c r="K34" s="56" t="str">
        <f t="shared" si="4"/>
        <v xml:space="preserve"> </v>
      </c>
      <c r="L34" s="88"/>
      <c r="M34" s="58"/>
      <c r="N34" s="59"/>
      <c r="O34" s="57"/>
      <c r="P34" s="57"/>
      <c r="Q34" s="61"/>
      <c r="R34" s="59"/>
      <c r="S34" s="62" t="s">
        <v>22</v>
      </c>
      <c r="T34" s="33"/>
    </row>
    <row r="35" spans="2:20" ht="52.5" customHeight="1" x14ac:dyDescent="0.35">
      <c r="B35" s="49">
        <v>29</v>
      </c>
      <c r="C35" s="50" t="s">
        <v>53</v>
      </c>
      <c r="D35" s="51">
        <v>2</v>
      </c>
      <c r="E35" s="52" t="s">
        <v>45</v>
      </c>
      <c r="F35" s="53" t="s">
        <v>54</v>
      </c>
      <c r="G35" s="54">
        <f t="shared" si="0"/>
        <v>92</v>
      </c>
      <c r="H35" s="54">
        <v>46</v>
      </c>
      <c r="I35" s="156"/>
      <c r="J35" s="55">
        <f t="shared" si="3"/>
        <v>0</v>
      </c>
      <c r="K35" s="56" t="str">
        <f t="shared" si="4"/>
        <v xml:space="preserve"> </v>
      </c>
      <c r="L35" s="88"/>
      <c r="M35" s="58"/>
      <c r="N35" s="59"/>
      <c r="O35" s="57"/>
      <c r="P35" s="57"/>
      <c r="Q35" s="61"/>
      <c r="R35" s="59"/>
      <c r="S35" s="62" t="s">
        <v>18</v>
      </c>
      <c r="T35" s="33"/>
    </row>
    <row r="36" spans="2:20" ht="50.25" customHeight="1" x14ac:dyDescent="0.35">
      <c r="B36" s="49">
        <v>30</v>
      </c>
      <c r="C36" s="50" t="s">
        <v>55</v>
      </c>
      <c r="D36" s="51">
        <v>3</v>
      </c>
      <c r="E36" s="52" t="s">
        <v>45</v>
      </c>
      <c r="F36" s="53" t="s">
        <v>56</v>
      </c>
      <c r="G36" s="54">
        <f t="shared" si="0"/>
        <v>58.5</v>
      </c>
      <c r="H36" s="54">
        <v>19.5</v>
      </c>
      <c r="I36" s="156"/>
      <c r="J36" s="55">
        <f t="shared" si="3"/>
        <v>0</v>
      </c>
      <c r="K36" s="56" t="str">
        <f t="shared" si="4"/>
        <v xml:space="preserve"> </v>
      </c>
      <c r="L36" s="88"/>
      <c r="M36" s="58"/>
      <c r="N36" s="59"/>
      <c r="O36" s="57"/>
      <c r="P36" s="57"/>
      <c r="Q36" s="61"/>
      <c r="R36" s="59"/>
      <c r="S36" s="62" t="s">
        <v>18</v>
      </c>
      <c r="T36" s="33"/>
    </row>
    <row r="37" spans="2:20" ht="36" customHeight="1" x14ac:dyDescent="0.35">
      <c r="B37" s="49">
        <v>31</v>
      </c>
      <c r="C37" s="50" t="s">
        <v>57</v>
      </c>
      <c r="D37" s="51">
        <v>3</v>
      </c>
      <c r="E37" s="52" t="s">
        <v>45</v>
      </c>
      <c r="F37" s="91" t="s">
        <v>58</v>
      </c>
      <c r="G37" s="54">
        <f t="shared" si="0"/>
        <v>162</v>
      </c>
      <c r="H37" s="54">
        <v>54</v>
      </c>
      <c r="I37" s="156"/>
      <c r="J37" s="55">
        <f t="shared" si="3"/>
        <v>0</v>
      </c>
      <c r="K37" s="56" t="str">
        <f t="shared" si="4"/>
        <v xml:space="preserve"> </v>
      </c>
      <c r="L37" s="88"/>
      <c r="M37" s="58"/>
      <c r="N37" s="59"/>
      <c r="O37" s="57"/>
      <c r="P37" s="57"/>
      <c r="Q37" s="61"/>
      <c r="R37" s="59"/>
      <c r="S37" s="62" t="s">
        <v>19</v>
      </c>
      <c r="T37" s="33"/>
    </row>
    <row r="38" spans="2:20" ht="36.75" customHeight="1" x14ac:dyDescent="0.35">
      <c r="B38" s="49">
        <v>32</v>
      </c>
      <c r="C38" s="50" t="s">
        <v>59</v>
      </c>
      <c r="D38" s="51">
        <v>3</v>
      </c>
      <c r="E38" s="52" t="s">
        <v>45</v>
      </c>
      <c r="F38" s="64" t="s">
        <v>93</v>
      </c>
      <c r="G38" s="54">
        <f t="shared" si="0"/>
        <v>162</v>
      </c>
      <c r="H38" s="54">
        <v>54</v>
      </c>
      <c r="I38" s="156"/>
      <c r="J38" s="55">
        <f t="shared" si="3"/>
        <v>0</v>
      </c>
      <c r="K38" s="56" t="str">
        <f t="shared" si="4"/>
        <v xml:space="preserve"> </v>
      </c>
      <c r="L38" s="88"/>
      <c r="M38" s="58"/>
      <c r="N38" s="59"/>
      <c r="O38" s="57"/>
      <c r="P38" s="57"/>
      <c r="Q38" s="61"/>
      <c r="R38" s="59"/>
      <c r="S38" s="62" t="s">
        <v>19</v>
      </c>
      <c r="T38" s="33"/>
    </row>
    <row r="39" spans="2:20" ht="38.25" customHeight="1" x14ac:dyDescent="0.35">
      <c r="B39" s="49">
        <v>33</v>
      </c>
      <c r="C39" s="50" t="s">
        <v>60</v>
      </c>
      <c r="D39" s="51">
        <v>6</v>
      </c>
      <c r="E39" s="52" t="s">
        <v>45</v>
      </c>
      <c r="F39" s="53" t="s">
        <v>61</v>
      </c>
      <c r="G39" s="54">
        <f t="shared" si="0"/>
        <v>180</v>
      </c>
      <c r="H39" s="54">
        <v>30</v>
      </c>
      <c r="I39" s="156"/>
      <c r="J39" s="55">
        <f t="shared" si="3"/>
        <v>0</v>
      </c>
      <c r="K39" s="56" t="str">
        <f t="shared" si="4"/>
        <v xml:space="preserve"> </v>
      </c>
      <c r="L39" s="88"/>
      <c r="M39" s="58"/>
      <c r="N39" s="59"/>
      <c r="O39" s="57"/>
      <c r="P39" s="57"/>
      <c r="Q39" s="61"/>
      <c r="R39" s="59"/>
      <c r="S39" s="62" t="s">
        <v>21</v>
      </c>
      <c r="T39" s="33"/>
    </row>
    <row r="40" spans="2:20" ht="21.75" customHeight="1" x14ac:dyDescent="0.35">
      <c r="B40" s="49">
        <v>34</v>
      </c>
      <c r="C40" s="50" t="s">
        <v>62</v>
      </c>
      <c r="D40" s="51">
        <v>2</v>
      </c>
      <c r="E40" s="52" t="s">
        <v>45</v>
      </c>
      <c r="F40" s="53" t="s">
        <v>63</v>
      </c>
      <c r="G40" s="54">
        <f t="shared" si="0"/>
        <v>50</v>
      </c>
      <c r="H40" s="54">
        <v>25</v>
      </c>
      <c r="I40" s="156"/>
      <c r="J40" s="55">
        <f t="shared" si="3"/>
        <v>0</v>
      </c>
      <c r="K40" s="56" t="str">
        <f t="shared" si="4"/>
        <v xml:space="preserve"> </v>
      </c>
      <c r="L40" s="88"/>
      <c r="M40" s="58"/>
      <c r="N40" s="59"/>
      <c r="O40" s="57"/>
      <c r="P40" s="57"/>
      <c r="Q40" s="61"/>
      <c r="R40" s="59"/>
      <c r="S40" s="62" t="s">
        <v>17</v>
      </c>
      <c r="T40" s="33"/>
    </row>
    <row r="41" spans="2:20" ht="34.5" customHeight="1" x14ac:dyDescent="0.35">
      <c r="B41" s="49">
        <v>35</v>
      </c>
      <c r="C41" s="50" t="s">
        <v>64</v>
      </c>
      <c r="D41" s="51">
        <v>1</v>
      </c>
      <c r="E41" s="52" t="s">
        <v>45</v>
      </c>
      <c r="F41" s="53" t="s">
        <v>65</v>
      </c>
      <c r="G41" s="54">
        <f t="shared" si="0"/>
        <v>235.5</v>
      </c>
      <c r="H41" s="54">
        <v>235.5</v>
      </c>
      <c r="I41" s="156"/>
      <c r="J41" s="55">
        <f t="shared" si="3"/>
        <v>0</v>
      </c>
      <c r="K41" s="56" t="str">
        <f t="shared" si="4"/>
        <v xml:space="preserve"> </v>
      </c>
      <c r="L41" s="88"/>
      <c r="M41" s="58"/>
      <c r="N41" s="59"/>
      <c r="O41" s="57"/>
      <c r="P41" s="57"/>
      <c r="Q41" s="61"/>
      <c r="R41" s="59"/>
      <c r="S41" s="62" t="s">
        <v>17</v>
      </c>
      <c r="T41" s="33"/>
    </row>
    <row r="42" spans="2:20" ht="39.75" customHeight="1" x14ac:dyDescent="0.35">
      <c r="B42" s="49">
        <v>36</v>
      </c>
      <c r="C42" s="50" t="s">
        <v>66</v>
      </c>
      <c r="D42" s="51">
        <v>2</v>
      </c>
      <c r="E42" s="52" t="s">
        <v>45</v>
      </c>
      <c r="F42" s="64" t="s">
        <v>94</v>
      </c>
      <c r="G42" s="54">
        <f t="shared" si="0"/>
        <v>160</v>
      </c>
      <c r="H42" s="54">
        <v>80</v>
      </c>
      <c r="I42" s="156"/>
      <c r="J42" s="55">
        <f t="shared" si="3"/>
        <v>0</v>
      </c>
      <c r="K42" s="56" t="str">
        <f t="shared" si="4"/>
        <v xml:space="preserve"> </v>
      </c>
      <c r="L42" s="88"/>
      <c r="M42" s="58"/>
      <c r="N42" s="59"/>
      <c r="O42" s="57"/>
      <c r="P42" s="57"/>
      <c r="Q42" s="61"/>
      <c r="R42" s="59"/>
      <c r="S42" s="62" t="s">
        <v>19</v>
      </c>
      <c r="T42" s="33"/>
    </row>
    <row r="43" spans="2:20" ht="30" customHeight="1" x14ac:dyDescent="0.35">
      <c r="B43" s="49">
        <v>37</v>
      </c>
      <c r="C43" s="50" t="s">
        <v>67</v>
      </c>
      <c r="D43" s="51">
        <v>3</v>
      </c>
      <c r="E43" s="52" t="s">
        <v>45</v>
      </c>
      <c r="F43" s="53" t="s">
        <v>68</v>
      </c>
      <c r="G43" s="54">
        <f t="shared" si="0"/>
        <v>60</v>
      </c>
      <c r="H43" s="54">
        <v>20</v>
      </c>
      <c r="I43" s="156"/>
      <c r="J43" s="55">
        <f t="shared" si="3"/>
        <v>0</v>
      </c>
      <c r="K43" s="56" t="str">
        <f t="shared" si="4"/>
        <v xml:space="preserve"> </v>
      </c>
      <c r="L43" s="88"/>
      <c r="M43" s="58"/>
      <c r="N43" s="59"/>
      <c r="O43" s="57"/>
      <c r="P43" s="57"/>
      <c r="Q43" s="61"/>
      <c r="R43" s="59"/>
      <c r="S43" s="62" t="s">
        <v>19</v>
      </c>
      <c r="T43" s="33"/>
    </row>
    <row r="44" spans="2:20" ht="30" customHeight="1" x14ac:dyDescent="0.35">
      <c r="B44" s="49">
        <v>38</v>
      </c>
      <c r="C44" s="50" t="s">
        <v>69</v>
      </c>
      <c r="D44" s="51">
        <v>1</v>
      </c>
      <c r="E44" s="52" t="s">
        <v>45</v>
      </c>
      <c r="F44" s="53" t="s">
        <v>70</v>
      </c>
      <c r="G44" s="54">
        <f t="shared" si="0"/>
        <v>65</v>
      </c>
      <c r="H44" s="54">
        <v>65</v>
      </c>
      <c r="I44" s="156"/>
      <c r="J44" s="55">
        <f t="shared" si="3"/>
        <v>0</v>
      </c>
      <c r="K44" s="56" t="str">
        <f t="shared" si="4"/>
        <v xml:space="preserve"> </v>
      </c>
      <c r="L44" s="88"/>
      <c r="M44" s="58"/>
      <c r="N44" s="59"/>
      <c r="O44" s="57"/>
      <c r="P44" s="57"/>
      <c r="Q44" s="61"/>
      <c r="R44" s="59"/>
      <c r="S44" s="62" t="s">
        <v>16</v>
      </c>
      <c r="T44" s="33"/>
    </row>
    <row r="45" spans="2:20" ht="30" customHeight="1" x14ac:dyDescent="0.35">
      <c r="B45" s="49">
        <v>39</v>
      </c>
      <c r="C45" s="50" t="s">
        <v>71</v>
      </c>
      <c r="D45" s="51">
        <v>1</v>
      </c>
      <c r="E45" s="52" t="s">
        <v>45</v>
      </c>
      <c r="F45" s="53" t="s">
        <v>72</v>
      </c>
      <c r="G45" s="54">
        <f t="shared" si="0"/>
        <v>39</v>
      </c>
      <c r="H45" s="54">
        <v>39</v>
      </c>
      <c r="I45" s="156"/>
      <c r="J45" s="55">
        <f t="shared" si="3"/>
        <v>0</v>
      </c>
      <c r="K45" s="56" t="str">
        <f t="shared" si="4"/>
        <v xml:space="preserve"> </v>
      </c>
      <c r="L45" s="88"/>
      <c r="M45" s="58"/>
      <c r="N45" s="59"/>
      <c r="O45" s="57"/>
      <c r="P45" s="57"/>
      <c r="Q45" s="61"/>
      <c r="R45" s="59"/>
      <c r="S45" s="62" t="s">
        <v>19</v>
      </c>
      <c r="T45" s="33"/>
    </row>
    <row r="46" spans="2:20" ht="30" customHeight="1" x14ac:dyDescent="0.35">
      <c r="B46" s="49">
        <v>40</v>
      </c>
      <c r="C46" s="50" t="s">
        <v>73</v>
      </c>
      <c r="D46" s="51">
        <v>6</v>
      </c>
      <c r="E46" s="52" t="s">
        <v>74</v>
      </c>
      <c r="F46" s="53" t="s">
        <v>75</v>
      </c>
      <c r="G46" s="54">
        <f t="shared" si="0"/>
        <v>108</v>
      </c>
      <c r="H46" s="54">
        <v>18</v>
      </c>
      <c r="I46" s="156"/>
      <c r="J46" s="55">
        <f t="shared" si="3"/>
        <v>0</v>
      </c>
      <c r="K46" s="56" t="str">
        <f t="shared" si="4"/>
        <v xml:space="preserve"> </v>
      </c>
      <c r="L46" s="88"/>
      <c r="M46" s="58"/>
      <c r="N46" s="59"/>
      <c r="O46" s="57"/>
      <c r="P46" s="57"/>
      <c r="Q46" s="61"/>
      <c r="R46" s="59"/>
      <c r="S46" s="62" t="s">
        <v>10</v>
      </c>
      <c r="T46" s="33"/>
    </row>
    <row r="47" spans="2:20" ht="39" customHeight="1" x14ac:dyDescent="0.35">
      <c r="B47" s="49">
        <v>41</v>
      </c>
      <c r="C47" s="50" t="s">
        <v>76</v>
      </c>
      <c r="D47" s="51">
        <v>10</v>
      </c>
      <c r="E47" s="52" t="s">
        <v>77</v>
      </c>
      <c r="F47" s="53" t="s">
        <v>78</v>
      </c>
      <c r="G47" s="54">
        <f t="shared" si="0"/>
        <v>270</v>
      </c>
      <c r="H47" s="54">
        <v>27</v>
      </c>
      <c r="I47" s="156"/>
      <c r="J47" s="55">
        <f t="shared" si="3"/>
        <v>0</v>
      </c>
      <c r="K47" s="56" t="str">
        <f t="shared" si="4"/>
        <v xml:space="preserve"> </v>
      </c>
      <c r="L47" s="88"/>
      <c r="M47" s="58"/>
      <c r="N47" s="59"/>
      <c r="O47" s="57"/>
      <c r="P47" s="57"/>
      <c r="Q47" s="61"/>
      <c r="R47" s="59"/>
      <c r="S47" s="62" t="s">
        <v>11</v>
      </c>
      <c r="T47" s="33"/>
    </row>
    <row r="48" spans="2:20" ht="42.75" customHeight="1" x14ac:dyDescent="0.35">
      <c r="B48" s="49">
        <v>42</v>
      </c>
      <c r="C48" s="50" t="s">
        <v>79</v>
      </c>
      <c r="D48" s="51">
        <v>5</v>
      </c>
      <c r="E48" s="52" t="s">
        <v>45</v>
      </c>
      <c r="F48" s="53" t="s">
        <v>80</v>
      </c>
      <c r="G48" s="54">
        <f t="shared" si="0"/>
        <v>75</v>
      </c>
      <c r="H48" s="54">
        <v>15</v>
      </c>
      <c r="I48" s="156"/>
      <c r="J48" s="55">
        <f t="shared" si="3"/>
        <v>0</v>
      </c>
      <c r="K48" s="56" t="str">
        <f t="shared" si="4"/>
        <v xml:space="preserve"> </v>
      </c>
      <c r="L48" s="88"/>
      <c r="M48" s="58"/>
      <c r="N48" s="59"/>
      <c r="O48" s="57"/>
      <c r="P48" s="57"/>
      <c r="Q48" s="61"/>
      <c r="R48" s="59"/>
      <c r="S48" s="62" t="s">
        <v>11</v>
      </c>
      <c r="T48" s="33"/>
    </row>
    <row r="49" spans="2:20" ht="30" customHeight="1" x14ac:dyDescent="0.35">
      <c r="B49" s="49">
        <v>43</v>
      </c>
      <c r="C49" s="50" t="s">
        <v>81</v>
      </c>
      <c r="D49" s="51">
        <v>10</v>
      </c>
      <c r="E49" s="52" t="s">
        <v>45</v>
      </c>
      <c r="F49" s="53" t="s">
        <v>82</v>
      </c>
      <c r="G49" s="54">
        <f t="shared" si="0"/>
        <v>180</v>
      </c>
      <c r="H49" s="54">
        <v>18</v>
      </c>
      <c r="I49" s="156"/>
      <c r="J49" s="55">
        <f t="shared" si="3"/>
        <v>0</v>
      </c>
      <c r="K49" s="56" t="str">
        <f t="shared" si="4"/>
        <v xml:space="preserve"> </v>
      </c>
      <c r="L49" s="88"/>
      <c r="M49" s="58"/>
      <c r="N49" s="59"/>
      <c r="O49" s="57"/>
      <c r="P49" s="57"/>
      <c r="Q49" s="61"/>
      <c r="R49" s="59"/>
      <c r="S49" s="62" t="s">
        <v>15</v>
      </c>
      <c r="T49" s="33"/>
    </row>
    <row r="50" spans="2:20" ht="30" customHeight="1" thickBot="1" x14ac:dyDescent="0.4">
      <c r="B50" s="92">
        <v>44</v>
      </c>
      <c r="C50" s="93" t="s">
        <v>83</v>
      </c>
      <c r="D50" s="94">
        <v>5</v>
      </c>
      <c r="E50" s="95" t="s">
        <v>45</v>
      </c>
      <c r="F50" s="96" t="s">
        <v>84</v>
      </c>
      <c r="G50" s="97">
        <f t="shared" si="0"/>
        <v>70</v>
      </c>
      <c r="H50" s="97">
        <v>14</v>
      </c>
      <c r="I50" s="159"/>
      <c r="J50" s="98">
        <f t="shared" si="3"/>
        <v>0</v>
      </c>
      <c r="K50" s="99" t="str">
        <f t="shared" si="4"/>
        <v xml:space="preserve"> </v>
      </c>
      <c r="L50" s="88"/>
      <c r="M50" s="100"/>
      <c r="N50" s="59"/>
      <c r="O50" s="57"/>
      <c r="P50" s="57"/>
      <c r="Q50" s="61"/>
      <c r="R50" s="59"/>
      <c r="S50" s="101" t="s">
        <v>14</v>
      </c>
      <c r="T50" s="33"/>
    </row>
    <row r="51" spans="2:20" ht="45" customHeight="1" x14ac:dyDescent="0.35">
      <c r="B51" s="102">
        <v>45</v>
      </c>
      <c r="C51" s="103" t="s">
        <v>38</v>
      </c>
      <c r="D51" s="104">
        <v>400</v>
      </c>
      <c r="E51" s="105" t="s">
        <v>39</v>
      </c>
      <c r="F51" s="106" t="s">
        <v>40</v>
      </c>
      <c r="G51" s="107">
        <f t="shared" si="0"/>
        <v>8800</v>
      </c>
      <c r="H51" s="107">
        <v>22</v>
      </c>
      <c r="I51" s="160"/>
      <c r="J51" s="108">
        <f t="shared" si="3"/>
        <v>0</v>
      </c>
      <c r="K51" s="109" t="str">
        <f t="shared" si="4"/>
        <v xml:space="preserve"> </v>
      </c>
      <c r="L51" s="110" t="s">
        <v>35</v>
      </c>
      <c r="M51" s="111"/>
      <c r="N51" s="112"/>
      <c r="O51" s="110" t="s">
        <v>87</v>
      </c>
      <c r="P51" s="110" t="s">
        <v>90</v>
      </c>
      <c r="Q51" s="113">
        <v>14</v>
      </c>
      <c r="R51" s="112"/>
      <c r="S51" s="114" t="s">
        <v>13</v>
      </c>
      <c r="T51" s="33"/>
    </row>
    <row r="52" spans="2:20" ht="38.25" customHeight="1" x14ac:dyDescent="0.35">
      <c r="B52" s="49">
        <v>46</v>
      </c>
      <c r="C52" s="50" t="s">
        <v>41</v>
      </c>
      <c r="D52" s="51">
        <v>240</v>
      </c>
      <c r="E52" s="52" t="s">
        <v>42</v>
      </c>
      <c r="F52" s="65" t="s">
        <v>43</v>
      </c>
      <c r="G52" s="54">
        <f t="shared" si="0"/>
        <v>11280</v>
      </c>
      <c r="H52" s="54">
        <v>47</v>
      </c>
      <c r="I52" s="156"/>
      <c r="J52" s="55">
        <f t="shared" si="3"/>
        <v>0</v>
      </c>
      <c r="K52" s="56" t="str">
        <f t="shared" si="4"/>
        <v xml:space="preserve"> </v>
      </c>
      <c r="L52" s="88"/>
      <c r="M52" s="58"/>
      <c r="N52" s="59"/>
      <c r="O52" s="59"/>
      <c r="P52" s="59"/>
      <c r="Q52" s="61"/>
      <c r="R52" s="59"/>
      <c r="S52" s="62" t="s">
        <v>12</v>
      </c>
      <c r="T52" s="33"/>
    </row>
    <row r="53" spans="2:20" ht="40.5" customHeight="1" x14ac:dyDescent="0.35">
      <c r="B53" s="49">
        <v>47</v>
      </c>
      <c r="C53" s="50" t="s">
        <v>44</v>
      </c>
      <c r="D53" s="51">
        <v>4</v>
      </c>
      <c r="E53" s="52" t="s">
        <v>45</v>
      </c>
      <c r="F53" s="53" t="s">
        <v>46</v>
      </c>
      <c r="G53" s="54">
        <f t="shared" si="0"/>
        <v>260</v>
      </c>
      <c r="H53" s="54">
        <v>65</v>
      </c>
      <c r="I53" s="156"/>
      <c r="J53" s="55">
        <f t="shared" si="3"/>
        <v>0</v>
      </c>
      <c r="K53" s="56" t="str">
        <f t="shared" si="4"/>
        <v xml:space="preserve"> </v>
      </c>
      <c r="L53" s="88"/>
      <c r="M53" s="58"/>
      <c r="N53" s="59"/>
      <c r="O53" s="59"/>
      <c r="P53" s="59"/>
      <c r="Q53" s="61"/>
      <c r="R53" s="59"/>
      <c r="S53" s="62" t="s">
        <v>20</v>
      </c>
      <c r="T53" s="33"/>
    </row>
    <row r="54" spans="2:20" ht="56.25" customHeight="1" x14ac:dyDescent="0.35">
      <c r="B54" s="49">
        <v>48</v>
      </c>
      <c r="C54" s="50" t="s">
        <v>47</v>
      </c>
      <c r="D54" s="51">
        <v>6</v>
      </c>
      <c r="E54" s="52" t="s">
        <v>45</v>
      </c>
      <c r="F54" s="65" t="s">
        <v>48</v>
      </c>
      <c r="G54" s="54">
        <f t="shared" si="0"/>
        <v>540</v>
      </c>
      <c r="H54" s="54">
        <v>90</v>
      </c>
      <c r="I54" s="156"/>
      <c r="J54" s="55">
        <f t="shared" si="3"/>
        <v>0</v>
      </c>
      <c r="K54" s="56" t="str">
        <f t="shared" si="4"/>
        <v xml:space="preserve"> </v>
      </c>
      <c r="L54" s="88"/>
      <c r="M54" s="58"/>
      <c r="N54" s="59"/>
      <c r="O54" s="59"/>
      <c r="P54" s="59"/>
      <c r="Q54" s="61"/>
      <c r="R54" s="59"/>
      <c r="S54" s="62" t="s">
        <v>19</v>
      </c>
      <c r="T54" s="33"/>
    </row>
    <row r="55" spans="2:20" ht="37.5" customHeight="1" x14ac:dyDescent="0.35">
      <c r="B55" s="49">
        <v>49</v>
      </c>
      <c r="C55" s="50" t="s">
        <v>49</v>
      </c>
      <c r="D55" s="51">
        <v>12</v>
      </c>
      <c r="E55" s="52" t="s">
        <v>45</v>
      </c>
      <c r="F55" s="63" t="s">
        <v>50</v>
      </c>
      <c r="G55" s="54">
        <f t="shared" si="0"/>
        <v>390</v>
      </c>
      <c r="H55" s="54">
        <v>32.5</v>
      </c>
      <c r="I55" s="156"/>
      <c r="J55" s="55">
        <f t="shared" si="3"/>
        <v>0</v>
      </c>
      <c r="K55" s="56" t="str">
        <f t="shared" si="4"/>
        <v xml:space="preserve"> </v>
      </c>
      <c r="L55" s="88"/>
      <c r="M55" s="58"/>
      <c r="N55" s="59"/>
      <c r="O55" s="59"/>
      <c r="P55" s="59"/>
      <c r="Q55" s="61"/>
      <c r="R55" s="59"/>
      <c r="S55" s="62" t="s">
        <v>19</v>
      </c>
      <c r="T55" s="33"/>
    </row>
    <row r="56" spans="2:20" ht="37.5" customHeight="1" x14ac:dyDescent="0.35">
      <c r="B56" s="49">
        <v>50</v>
      </c>
      <c r="C56" s="50" t="s">
        <v>51</v>
      </c>
      <c r="D56" s="51">
        <v>10</v>
      </c>
      <c r="E56" s="52" t="s">
        <v>45</v>
      </c>
      <c r="F56" s="53" t="s">
        <v>52</v>
      </c>
      <c r="G56" s="54">
        <f t="shared" si="0"/>
        <v>250</v>
      </c>
      <c r="H56" s="54">
        <v>25</v>
      </c>
      <c r="I56" s="156"/>
      <c r="J56" s="55">
        <f t="shared" si="3"/>
        <v>0</v>
      </c>
      <c r="K56" s="56" t="str">
        <f t="shared" si="4"/>
        <v xml:space="preserve"> </v>
      </c>
      <c r="L56" s="88"/>
      <c r="M56" s="58"/>
      <c r="N56" s="59"/>
      <c r="O56" s="59"/>
      <c r="P56" s="59"/>
      <c r="Q56" s="61"/>
      <c r="R56" s="59"/>
      <c r="S56" s="62" t="s">
        <v>22</v>
      </c>
      <c r="T56" s="33"/>
    </row>
    <row r="57" spans="2:20" ht="54.75" customHeight="1" x14ac:dyDescent="0.35">
      <c r="B57" s="49">
        <v>51</v>
      </c>
      <c r="C57" s="50" t="s">
        <v>53</v>
      </c>
      <c r="D57" s="51">
        <v>4</v>
      </c>
      <c r="E57" s="52" t="s">
        <v>45</v>
      </c>
      <c r="F57" s="53" t="s">
        <v>54</v>
      </c>
      <c r="G57" s="54">
        <f t="shared" si="0"/>
        <v>184</v>
      </c>
      <c r="H57" s="54">
        <v>46</v>
      </c>
      <c r="I57" s="156"/>
      <c r="J57" s="55">
        <f t="shared" si="3"/>
        <v>0</v>
      </c>
      <c r="K57" s="56" t="str">
        <f t="shared" si="4"/>
        <v xml:space="preserve"> </v>
      </c>
      <c r="L57" s="88"/>
      <c r="M57" s="58"/>
      <c r="N57" s="59"/>
      <c r="O57" s="59"/>
      <c r="P57" s="59"/>
      <c r="Q57" s="61"/>
      <c r="R57" s="59"/>
      <c r="S57" s="62" t="s">
        <v>18</v>
      </c>
      <c r="T57" s="33"/>
    </row>
    <row r="58" spans="2:20" ht="55.5" customHeight="1" x14ac:dyDescent="0.35">
      <c r="B58" s="49">
        <v>52</v>
      </c>
      <c r="C58" s="50" t="s">
        <v>55</v>
      </c>
      <c r="D58" s="51">
        <v>6</v>
      </c>
      <c r="E58" s="52" t="s">
        <v>45</v>
      </c>
      <c r="F58" s="53" t="s">
        <v>56</v>
      </c>
      <c r="G58" s="54">
        <f t="shared" si="0"/>
        <v>117</v>
      </c>
      <c r="H58" s="54">
        <v>19.5</v>
      </c>
      <c r="I58" s="156"/>
      <c r="J58" s="55">
        <f t="shared" si="3"/>
        <v>0</v>
      </c>
      <c r="K58" s="56" t="str">
        <f t="shared" si="4"/>
        <v xml:space="preserve"> </v>
      </c>
      <c r="L58" s="88"/>
      <c r="M58" s="58"/>
      <c r="N58" s="59"/>
      <c r="O58" s="59"/>
      <c r="P58" s="59"/>
      <c r="Q58" s="61"/>
      <c r="R58" s="59"/>
      <c r="S58" s="62" t="s">
        <v>18</v>
      </c>
      <c r="T58" s="33"/>
    </row>
    <row r="59" spans="2:20" ht="36" customHeight="1" x14ac:dyDescent="0.35">
      <c r="B59" s="49">
        <v>53</v>
      </c>
      <c r="C59" s="50" t="s">
        <v>57</v>
      </c>
      <c r="D59" s="51">
        <v>6</v>
      </c>
      <c r="E59" s="52" t="s">
        <v>45</v>
      </c>
      <c r="F59" s="91" t="s">
        <v>58</v>
      </c>
      <c r="G59" s="54">
        <f t="shared" si="0"/>
        <v>324</v>
      </c>
      <c r="H59" s="54">
        <v>54</v>
      </c>
      <c r="I59" s="156"/>
      <c r="J59" s="55">
        <f t="shared" si="3"/>
        <v>0</v>
      </c>
      <c r="K59" s="56" t="str">
        <f t="shared" si="4"/>
        <v xml:space="preserve"> </v>
      </c>
      <c r="L59" s="88"/>
      <c r="M59" s="58"/>
      <c r="N59" s="59"/>
      <c r="O59" s="59"/>
      <c r="P59" s="59"/>
      <c r="Q59" s="61"/>
      <c r="R59" s="59"/>
      <c r="S59" s="62" t="s">
        <v>19</v>
      </c>
      <c r="T59" s="33"/>
    </row>
    <row r="60" spans="2:20" ht="42.75" customHeight="1" x14ac:dyDescent="0.35">
      <c r="B60" s="49">
        <v>54</v>
      </c>
      <c r="C60" s="50" t="s">
        <v>59</v>
      </c>
      <c r="D60" s="51">
        <v>6</v>
      </c>
      <c r="E60" s="52" t="s">
        <v>45</v>
      </c>
      <c r="F60" s="64" t="s">
        <v>93</v>
      </c>
      <c r="G60" s="54">
        <f t="shared" si="0"/>
        <v>324</v>
      </c>
      <c r="H60" s="54">
        <v>54</v>
      </c>
      <c r="I60" s="156"/>
      <c r="J60" s="55">
        <f t="shared" si="3"/>
        <v>0</v>
      </c>
      <c r="K60" s="56" t="str">
        <f t="shared" si="4"/>
        <v xml:space="preserve"> </v>
      </c>
      <c r="L60" s="88"/>
      <c r="M60" s="58"/>
      <c r="N60" s="59"/>
      <c r="O60" s="59"/>
      <c r="P60" s="59"/>
      <c r="Q60" s="61"/>
      <c r="R60" s="59"/>
      <c r="S60" s="62" t="s">
        <v>19</v>
      </c>
      <c r="T60" s="33"/>
    </row>
    <row r="61" spans="2:20" ht="33.75" customHeight="1" x14ac:dyDescent="0.35">
      <c r="B61" s="49">
        <v>55</v>
      </c>
      <c r="C61" s="50" t="s">
        <v>60</v>
      </c>
      <c r="D61" s="51">
        <v>20</v>
      </c>
      <c r="E61" s="52" t="s">
        <v>45</v>
      </c>
      <c r="F61" s="53" t="s">
        <v>61</v>
      </c>
      <c r="G61" s="54">
        <f t="shared" si="0"/>
        <v>600</v>
      </c>
      <c r="H61" s="54">
        <v>30</v>
      </c>
      <c r="I61" s="156"/>
      <c r="J61" s="55">
        <f t="shared" si="3"/>
        <v>0</v>
      </c>
      <c r="K61" s="56" t="str">
        <f t="shared" si="4"/>
        <v xml:space="preserve"> </v>
      </c>
      <c r="L61" s="88"/>
      <c r="M61" s="58"/>
      <c r="N61" s="59"/>
      <c r="O61" s="59"/>
      <c r="P61" s="59"/>
      <c r="Q61" s="61"/>
      <c r="R61" s="59"/>
      <c r="S61" s="62" t="s">
        <v>21</v>
      </c>
      <c r="T61" s="33"/>
    </row>
    <row r="62" spans="2:20" ht="24" customHeight="1" x14ac:dyDescent="0.35">
      <c r="B62" s="49">
        <v>56</v>
      </c>
      <c r="C62" s="50" t="s">
        <v>62</v>
      </c>
      <c r="D62" s="51">
        <v>4</v>
      </c>
      <c r="E62" s="52" t="s">
        <v>45</v>
      </c>
      <c r="F62" s="53" t="s">
        <v>63</v>
      </c>
      <c r="G62" s="54">
        <f t="shared" si="0"/>
        <v>100</v>
      </c>
      <c r="H62" s="54">
        <v>25</v>
      </c>
      <c r="I62" s="156"/>
      <c r="J62" s="55">
        <f t="shared" si="3"/>
        <v>0</v>
      </c>
      <c r="K62" s="56" t="str">
        <f t="shared" si="4"/>
        <v xml:space="preserve"> </v>
      </c>
      <c r="L62" s="88"/>
      <c r="M62" s="58"/>
      <c r="N62" s="59"/>
      <c r="O62" s="59"/>
      <c r="P62" s="59"/>
      <c r="Q62" s="61"/>
      <c r="R62" s="59"/>
      <c r="S62" s="62" t="s">
        <v>17</v>
      </c>
      <c r="T62" s="33"/>
    </row>
    <row r="63" spans="2:20" ht="39.75" customHeight="1" x14ac:dyDescent="0.35">
      <c r="B63" s="49">
        <v>57</v>
      </c>
      <c r="C63" s="50" t="s">
        <v>64</v>
      </c>
      <c r="D63" s="51">
        <v>2</v>
      </c>
      <c r="E63" s="52" t="s">
        <v>45</v>
      </c>
      <c r="F63" s="53" t="s">
        <v>65</v>
      </c>
      <c r="G63" s="54">
        <f t="shared" si="0"/>
        <v>471</v>
      </c>
      <c r="H63" s="54">
        <v>235.5</v>
      </c>
      <c r="I63" s="156"/>
      <c r="J63" s="55">
        <f t="shared" si="3"/>
        <v>0</v>
      </c>
      <c r="K63" s="56" t="str">
        <f t="shared" si="4"/>
        <v xml:space="preserve"> </v>
      </c>
      <c r="L63" s="88"/>
      <c r="M63" s="58"/>
      <c r="N63" s="59"/>
      <c r="O63" s="59"/>
      <c r="P63" s="59"/>
      <c r="Q63" s="61"/>
      <c r="R63" s="59"/>
      <c r="S63" s="62" t="s">
        <v>17</v>
      </c>
      <c r="T63" s="33"/>
    </row>
    <row r="64" spans="2:20" ht="40.5" customHeight="1" x14ac:dyDescent="0.35">
      <c r="B64" s="49">
        <v>58</v>
      </c>
      <c r="C64" s="50" t="s">
        <v>66</v>
      </c>
      <c r="D64" s="51">
        <v>4</v>
      </c>
      <c r="E64" s="52" t="s">
        <v>45</v>
      </c>
      <c r="F64" s="64" t="s">
        <v>95</v>
      </c>
      <c r="G64" s="54">
        <f t="shared" si="0"/>
        <v>320</v>
      </c>
      <c r="H64" s="54">
        <v>80</v>
      </c>
      <c r="I64" s="156"/>
      <c r="J64" s="55">
        <f t="shared" si="3"/>
        <v>0</v>
      </c>
      <c r="K64" s="56" t="str">
        <f t="shared" si="4"/>
        <v xml:space="preserve"> </v>
      </c>
      <c r="L64" s="88"/>
      <c r="M64" s="58"/>
      <c r="N64" s="59"/>
      <c r="O64" s="59"/>
      <c r="P64" s="59"/>
      <c r="Q64" s="61"/>
      <c r="R64" s="59"/>
      <c r="S64" s="62" t="s">
        <v>19</v>
      </c>
      <c r="T64" s="33"/>
    </row>
    <row r="65" spans="2:20" ht="30" customHeight="1" x14ac:dyDescent="0.35">
      <c r="B65" s="49">
        <v>59</v>
      </c>
      <c r="C65" s="50" t="s">
        <v>67</v>
      </c>
      <c r="D65" s="51">
        <v>6</v>
      </c>
      <c r="E65" s="52" t="s">
        <v>45</v>
      </c>
      <c r="F65" s="53" t="s">
        <v>68</v>
      </c>
      <c r="G65" s="54">
        <f t="shared" si="0"/>
        <v>120</v>
      </c>
      <c r="H65" s="54">
        <v>20</v>
      </c>
      <c r="I65" s="156"/>
      <c r="J65" s="55">
        <f t="shared" si="3"/>
        <v>0</v>
      </c>
      <c r="K65" s="56" t="str">
        <f t="shared" si="4"/>
        <v xml:space="preserve"> </v>
      </c>
      <c r="L65" s="88"/>
      <c r="M65" s="58"/>
      <c r="N65" s="59"/>
      <c r="O65" s="59"/>
      <c r="P65" s="59"/>
      <c r="Q65" s="61"/>
      <c r="R65" s="59"/>
      <c r="S65" s="62" t="s">
        <v>19</v>
      </c>
      <c r="T65" s="33"/>
    </row>
    <row r="66" spans="2:20" ht="30" customHeight="1" x14ac:dyDescent="0.35">
      <c r="B66" s="49">
        <v>60</v>
      </c>
      <c r="C66" s="50" t="s">
        <v>69</v>
      </c>
      <c r="D66" s="51">
        <v>2</v>
      </c>
      <c r="E66" s="52" t="s">
        <v>45</v>
      </c>
      <c r="F66" s="53" t="s">
        <v>70</v>
      </c>
      <c r="G66" s="54">
        <f t="shared" si="0"/>
        <v>130</v>
      </c>
      <c r="H66" s="54">
        <v>65</v>
      </c>
      <c r="I66" s="156"/>
      <c r="J66" s="55">
        <f t="shared" si="3"/>
        <v>0</v>
      </c>
      <c r="K66" s="56" t="str">
        <f t="shared" si="4"/>
        <v xml:space="preserve"> </v>
      </c>
      <c r="L66" s="88"/>
      <c r="M66" s="58"/>
      <c r="N66" s="59"/>
      <c r="O66" s="59"/>
      <c r="P66" s="59"/>
      <c r="Q66" s="61"/>
      <c r="R66" s="59"/>
      <c r="S66" s="62" t="s">
        <v>16</v>
      </c>
      <c r="T66" s="33"/>
    </row>
    <row r="67" spans="2:20" ht="30" customHeight="1" x14ac:dyDescent="0.35">
      <c r="B67" s="92">
        <v>61</v>
      </c>
      <c r="C67" s="93" t="s">
        <v>71</v>
      </c>
      <c r="D67" s="94">
        <v>2</v>
      </c>
      <c r="E67" s="95" t="s">
        <v>45</v>
      </c>
      <c r="F67" s="115" t="s">
        <v>72</v>
      </c>
      <c r="G67" s="54">
        <f t="shared" si="0"/>
        <v>78</v>
      </c>
      <c r="H67" s="97">
        <v>39</v>
      </c>
      <c r="I67" s="159"/>
      <c r="J67" s="55">
        <f t="shared" ref="J67:J81" si="5">D67*I67</f>
        <v>0</v>
      </c>
      <c r="K67" s="56" t="str">
        <f t="shared" ref="K67:K81" si="6">IF(ISNUMBER(I67), IF(I67&gt;H67,"NEVYHOVUJE","VYHOVUJE")," ")</f>
        <v xml:space="preserve"> </v>
      </c>
      <c r="L67" s="88"/>
      <c r="M67" s="100"/>
      <c r="N67" s="59"/>
      <c r="O67" s="59"/>
      <c r="P67" s="59"/>
      <c r="Q67" s="61"/>
      <c r="R67" s="59"/>
      <c r="S67" s="101" t="s">
        <v>19</v>
      </c>
      <c r="T67" s="33"/>
    </row>
    <row r="68" spans="2:20" ht="30" customHeight="1" x14ac:dyDescent="0.35">
      <c r="B68" s="92">
        <v>62</v>
      </c>
      <c r="C68" s="93" t="s">
        <v>73</v>
      </c>
      <c r="D68" s="94">
        <v>12</v>
      </c>
      <c r="E68" s="95" t="s">
        <v>74</v>
      </c>
      <c r="F68" s="115" t="s">
        <v>75</v>
      </c>
      <c r="G68" s="54">
        <f t="shared" si="0"/>
        <v>216</v>
      </c>
      <c r="H68" s="97">
        <v>18</v>
      </c>
      <c r="I68" s="159"/>
      <c r="J68" s="55">
        <f t="shared" si="5"/>
        <v>0</v>
      </c>
      <c r="K68" s="56" t="str">
        <f t="shared" si="6"/>
        <v xml:space="preserve"> </v>
      </c>
      <c r="L68" s="88"/>
      <c r="M68" s="100"/>
      <c r="N68" s="59"/>
      <c r="O68" s="59"/>
      <c r="P68" s="59"/>
      <c r="Q68" s="61"/>
      <c r="R68" s="59"/>
      <c r="S68" s="101" t="s">
        <v>10</v>
      </c>
      <c r="T68" s="33"/>
    </row>
    <row r="69" spans="2:20" ht="36.75" customHeight="1" x14ac:dyDescent="0.35">
      <c r="B69" s="92">
        <v>63</v>
      </c>
      <c r="C69" s="93" t="s">
        <v>76</v>
      </c>
      <c r="D69" s="94">
        <v>20</v>
      </c>
      <c r="E69" s="95" t="s">
        <v>77</v>
      </c>
      <c r="F69" s="115" t="s">
        <v>78</v>
      </c>
      <c r="G69" s="54">
        <f t="shared" si="0"/>
        <v>540</v>
      </c>
      <c r="H69" s="97">
        <v>27</v>
      </c>
      <c r="I69" s="159"/>
      <c r="J69" s="55">
        <f t="shared" si="5"/>
        <v>0</v>
      </c>
      <c r="K69" s="56" t="str">
        <f t="shared" si="6"/>
        <v xml:space="preserve"> </v>
      </c>
      <c r="L69" s="88"/>
      <c r="M69" s="100"/>
      <c r="N69" s="59"/>
      <c r="O69" s="59"/>
      <c r="P69" s="59"/>
      <c r="Q69" s="61"/>
      <c r="R69" s="59"/>
      <c r="S69" s="101" t="s">
        <v>11</v>
      </c>
      <c r="T69" s="33"/>
    </row>
    <row r="70" spans="2:20" ht="34.5" customHeight="1" x14ac:dyDescent="0.35">
      <c r="B70" s="92">
        <v>64</v>
      </c>
      <c r="C70" s="93" t="s">
        <v>79</v>
      </c>
      <c r="D70" s="94">
        <v>10</v>
      </c>
      <c r="E70" s="95" t="s">
        <v>45</v>
      </c>
      <c r="F70" s="115" t="s">
        <v>80</v>
      </c>
      <c r="G70" s="54">
        <f t="shared" si="0"/>
        <v>150</v>
      </c>
      <c r="H70" s="97">
        <v>15</v>
      </c>
      <c r="I70" s="159"/>
      <c r="J70" s="55">
        <f t="shared" si="5"/>
        <v>0</v>
      </c>
      <c r="K70" s="56" t="str">
        <f t="shared" si="6"/>
        <v xml:space="preserve"> </v>
      </c>
      <c r="L70" s="88"/>
      <c r="M70" s="100"/>
      <c r="N70" s="59"/>
      <c r="O70" s="59"/>
      <c r="P70" s="59"/>
      <c r="Q70" s="61"/>
      <c r="R70" s="59"/>
      <c r="S70" s="101" t="s">
        <v>11</v>
      </c>
      <c r="T70" s="33"/>
    </row>
    <row r="71" spans="2:20" ht="30" customHeight="1" x14ac:dyDescent="0.35">
      <c r="B71" s="92">
        <v>65</v>
      </c>
      <c r="C71" s="93" t="s">
        <v>81</v>
      </c>
      <c r="D71" s="94">
        <v>30</v>
      </c>
      <c r="E71" s="95" t="s">
        <v>45</v>
      </c>
      <c r="F71" s="115" t="s">
        <v>82</v>
      </c>
      <c r="G71" s="54">
        <f t="shared" si="0"/>
        <v>540</v>
      </c>
      <c r="H71" s="97">
        <v>18</v>
      </c>
      <c r="I71" s="159"/>
      <c r="J71" s="55">
        <f t="shared" si="5"/>
        <v>0</v>
      </c>
      <c r="K71" s="56" t="str">
        <f t="shared" si="6"/>
        <v xml:space="preserve"> </v>
      </c>
      <c r="L71" s="88"/>
      <c r="M71" s="100"/>
      <c r="N71" s="59"/>
      <c r="O71" s="59"/>
      <c r="P71" s="59"/>
      <c r="Q71" s="61"/>
      <c r="R71" s="59"/>
      <c r="S71" s="101" t="s">
        <v>15</v>
      </c>
      <c r="T71" s="33"/>
    </row>
    <row r="72" spans="2:20" ht="30" customHeight="1" thickBot="1" x14ac:dyDescent="0.4">
      <c r="B72" s="66">
        <v>66</v>
      </c>
      <c r="C72" s="67" t="s">
        <v>83</v>
      </c>
      <c r="D72" s="68">
        <v>10</v>
      </c>
      <c r="E72" s="69" t="s">
        <v>45</v>
      </c>
      <c r="F72" s="70" t="s">
        <v>84</v>
      </c>
      <c r="G72" s="71">
        <f t="shared" si="0"/>
        <v>140</v>
      </c>
      <c r="H72" s="71">
        <v>14</v>
      </c>
      <c r="I72" s="157"/>
      <c r="J72" s="72">
        <f t="shared" si="5"/>
        <v>0</v>
      </c>
      <c r="K72" s="73" t="str">
        <f t="shared" si="6"/>
        <v xml:space="preserve"> </v>
      </c>
      <c r="L72" s="116"/>
      <c r="M72" s="75"/>
      <c r="N72" s="76"/>
      <c r="O72" s="76"/>
      <c r="P72" s="76"/>
      <c r="Q72" s="78"/>
      <c r="R72" s="76"/>
      <c r="S72" s="79" t="s">
        <v>14</v>
      </c>
      <c r="T72" s="33"/>
    </row>
    <row r="73" spans="2:20" ht="45" customHeight="1" x14ac:dyDescent="0.35">
      <c r="B73" s="117">
        <v>67</v>
      </c>
      <c r="C73" s="118" t="s">
        <v>38</v>
      </c>
      <c r="D73" s="119">
        <v>400</v>
      </c>
      <c r="E73" s="120" t="s">
        <v>39</v>
      </c>
      <c r="F73" s="121" t="s">
        <v>40</v>
      </c>
      <c r="G73" s="85">
        <f t="shared" si="0"/>
        <v>8800</v>
      </c>
      <c r="H73" s="122">
        <v>22</v>
      </c>
      <c r="I73" s="161"/>
      <c r="J73" s="86">
        <f t="shared" si="5"/>
        <v>0</v>
      </c>
      <c r="K73" s="87" t="str">
        <f t="shared" si="6"/>
        <v xml:space="preserve"> </v>
      </c>
      <c r="L73" s="88" t="s">
        <v>35</v>
      </c>
      <c r="M73" s="123"/>
      <c r="N73" s="59"/>
      <c r="O73" s="88" t="s">
        <v>87</v>
      </c>
      <c r="P73" s="88" t="s">
        <v>91</v>
      </c>
      <c r="Q73" s="61">
        <v>14</v>
      </c>
      <c r="R73" s="59"/>
      <c r="S73" s="124" t="s">
        <v>13</v>
      </c>
      <c r="T73" s="33"/>
    </row>
    <row r="74" spans="2:20" ht="39" customHeight="1" x14ac:dyDescent="0.35">
      <c r="B74" s="92">
        <v>68</v>
      </c>
      <c r="C74" s="93" t="s">
        <v>41</v>
      </c>
      <c r="D74" s="94">
        <v>240</v>
      </c>
      <c r="E74" s="95" t="s">
        <v>42</v>
      </c>
      <c r="F74" s="115" t="s">
        <v>43</v>
      </c>
      <c r="G74" s="54">
        <f t="shared" si="0"/>
        <v>11280</v>
      </c>
      <c r="H74" s="97">
        <v>47</v>
      </c>
      <c r="I74" s="159"/>
      <c r="J74" s="55">
        <f t="shared" si="5"/>
        <v>0</v>
      </c>
      <c r="K74" s="56" t="str">
        <f t="shared" si="6"/>
        <v xml:space="preserve"> </v>
      </c>
      <c r="L74" s="88"/>
      <c r="M74" s="100"/>
      <c r="N74" s="59"/>
      <c r="O74" s="59"/>
      <c r="P74" s="59"/>
      <c r="Q74" s="61"/>
      <c r="R74" s="59"/>
      <c r="S74" s="101" t="s">
        <v>12</v>
      </c>
      <c r="T74" s="33"/>
    </row>
    <row r="75" spans="2:20" ht="41.25" customHeight="1" x14ac:dyDescent="0.35">
      <c r="B75" s="92">
        <v>69</v>
      </c>
      <c r="C75" s="93" t="s">
        <v>44</v>
      </c>
      <c r="D75" s="94">
        <v>4</v>
      </c>
      <c r="E75" s="95" t="s">
        <v>45</v>
      </c>
      <c r="F75" s="115" t="s">
        <v>46</v>
      </c>
      <c r="G75" s="54">
        <f t="shared" si="0"/>
        <v>260</v>
      </c>
      <c r="H75" s="97">
        <v>65</v>
      </c>
      <c r="I75" s="159"/>
      <c r="J75" s="55">
        <f t="shared" si="5"/>
        <v>0</v>
      </c>
      <c r="K75" s="56" t="str">
        <f t="shared" si="6"/>
        <v xml:space="preserve"> </v>
      </c>
      <c r="L75" s="88"/>
      <c r="M75" s="100"/>
      <c r="N75" s="59"/>
      <c r="O75" s="59"/>
      <c r="P75" s="59"/>
      <c r="Q75" s="61"/>
      <c r="R75" s="59"/>
      <c r="S75" s="101" t="s">
        <v>20</v>
      </c>
      <c r="T75" s="33"/>
    </row>
    <row r="76" spans="2:20" ht="52.5" customHeight="1" x14ac:dyDescent="0.35">
      <c r="B76" s="92">
        <v>70</v>
      </c>
      <c r="C76" s="93" t="s">
        <v>47</v>
      </c>
      <c r="D76" s="94">
        <v>6</v>
      </c>
      <c r="E76" s="95" t="s">
        <v>45</v>
      </c>
      <c r="F76" s="115" t="s">
        <v>48</v>
      </c>
      <c r="G76" s="54">
        <f t="shared" si="0"/>
        <v>540</v>
      </c>
      <c r="H76" s="97">
        <v>90</v>
      </c>
      <c r="I76" s="159"/>
      <c r="J76" s="55">
        <f t="shared" si="5"/>
        <v>0</v>
      </c>
      <c r="K76" s="56" t="str">
        <f t="shared" si="6"/>
        <v xml:space="preserve"> </v>
      </c>
      <c r="L76" s="88"/>
      <c r="M76" s="100"/>
      <c r="N76" s="59"/>
      <c r="O76" s="59"/>
      <c r="P76" s="59"/>
      <c r="Q76" s="61"/>
      <c r="R76" s="59"/>
      <c r="S76" s="101" t="s">
        <v>19</v>
      </c>
      <c r="T76" s="33"/>
    </row>
    <row r="77" spans="2:20" ht="37.5" customHeight="1" x14ac:dyDescent="0.35">
      <c r="B77" s="92">
        <v>71</v>
      </c>
      <c r="C77" s="93" t="s">
        <v>49</v>
      </c>
      <c r="D77" s="94">
        <v>12</v>
      </c>
      <c r="E77" s="95" t="s">
        <v>45</v>
      </c>
      <c r="F77" s="115" t="s">
        <v>50</v>
      </c>
      <c r="G77" s="54">
        <f t="shared" si="0"/>
        <v>390</v>
      </c>
      <c r="H77" s="97">
        <v>32.5</v>
      </c>
      <c r="I77" s="159"/>
      <c r="J77" s="55">
        <f t="shared" si="5"/>
        <v>0</v>
      </c>
      <c r="K77" s="56" t="str">
        <f t="shared" si="6"/>
        <v xml:space="preserve"> </v>
      </c>
      <c r="L77" s="88"/>
      <c r="M77" s="100"/>
      <c r="N77" s="59"/>
      <c r="O77" s="59"/>
      <c r="P77" s="59"/>
      <c r="Q77" s="61"/>
      <c r="R77" s="59"/>
      <c r="S77" s="101" t="s">
        <v>19</v>
      </c>
      <c r="T77" s="33"/>
    </row>
    <row r="78" spans="2:20" ht="41.25" customHeight="1" x14ac:dyDescent="0.35">
      <c r="B78" s="92">
        <v>72</v>
      </c>
      <c r="C78" s="93" t="s">
        <v>51</v>
      </c>
      <c r="D78" s="94">
        <v>10</v>
      </c>
      <c r="E78" s="95" t="s">
        <v>45</v>
      </c>
      <c r="F78" s="115" t="s">
        <v>52</v>
      </c>
      <c r="G78" s="54">
        <f t="shared" si="0"/>
        <v>250</v>
      </c>
      <c r="H78" s="97">
        <v>25</v>
      </c>
      <c r="I78" s="159"/>
      <c r="J78" s="55">
        <f t="shared" si="5"/>
        <v>0</v>
      </c>
      <c r="K78" s="56" t="str">
        <f t="shared" si="6"/>
        <v xml:space="preserve"> </v>
      </c>
      <c r="L78" s="88"/>
      <c r="M78" s="100"/>
      <c r="N78" s="59"/>
      <c r="O78" s="59"/>
      <c r="P78" s="59"/>
      <c r="Q78" s="61"/>
      <c r="R78" s="59"/>
      <c r="S78" s="101" t="s">
        <v>22</v>
      </c>
      <c r="T78" s="33"/>
    </row>
    <row r="79" spans="2:20" ht="60.75" customHeight="1" x14ac:dyDescent="0.35">
      <c r="B79" s="92">
        <v>73</v>
      </c>
      <c r="C79" s="93" t="s">
        <v>53</v>
      </c>
      <c r="D79" s="94">
        <v>4</v>
      </c>
      <c r="E79" s="95" t="s">
        <v>45</v>
      </c>
      <c r="F79" s="115" t="s">
        <v>54</v>
      </c>
      <c r="G79" s="54">
        <f t="shared" si="0"/>
        <v>184</v>
      </c>
      <c r="H79" s="97">
        <v>46</v>
      </c>
      <c r="I79" s="159"/>
      <c r="J79" s="55">
        <f t="shared" si="5"/>
        <v>0</v>
      </c>
      <c r="K79" s="56" t="str">
        <f t="shared" si="6"/>
        <v xml:space="preserve"> </v>
      </c>
      <c r="L79" s="88"/>
      <c r="M79" s="100"/>
      <c r="N79" s="59"/>
      <c r="O79" s="59"/>
      <c r="P79" s="59"/>
      <c r="Q79" s="61"/>
      <c r="R79" s="59"/>
      <c r="S79" s="101" t="s">
        <v>18</v>
      </c>
      <c r="T79" s="33"/>
    </row>
    <row r="80" spans="2:20" ht="57" customHeight="1" x14ac:dyDescent="0.35">
      <c r="B80" s="92">
        <v>74</v>
      </c>
      <c r="C80" s="93" t="s">
        <v>55</v>
      </c>
      <c r="D80" s="94">
        <v>6</v>
      </c>
      <c r="E80" s="95" t="s">
        <v>45</v>
      </c>
      <c r="F80" s="115" t="s">
        <v>56</v>
      </c>
      <c r="G80" s="54">
        <f t="shared" si="0"/>
        <v>117</v>
      </c>
      <c r="H80" s="97">
        <v>19.5</v>
      </c>
      <c r="I80" s="159"/>
      <c r="J80" s="55">
        <f t="shared" si="5"/>
        <v>0</v>
      </c>
      <c r="K80" s="56" t="str">
        <f t="shared" si="6"/>
        <v xml:space="preserve"> </v>
      </c>
      <c r="L80" s="88"/>
      <c r="M80" s="100"/>
      <c r="N80" s="59"/>
      <c r="O80" s="59"/>
      <c r="P80" s="59"/>
      <c r="Q80" s="61"/>
      <c r="R80" s="59"/>
      <c r="S80" s="101" t="s">
        <v>18</v>
      </c>
      <c r="T80" s="33"/>
    </row>
    <row r="81" spans="2:20" ht="39" customHeight="1" x14ac:dyDescent="0.35">
      <c r="B81" s="92">
        <v>75</v>
      </c>
      <c r="C81" s="93" t="s">
        <v>57</v>
      </c>
      <c r="D81" s="94">
        <v>6</v>
      </c>
      <c r="E81" s="95" t="s">
        <v>45</v>
      </c>
      <c r="F81" s="115" t="s">
        <v>58</v>
      </c>
      <c r="G81" s="54">
        <f t="shared" si="0"/>
        <v>324</v>
      </c>
      <c r="H81" s="97">
        <v>54</v>
      </c>
      <c r="I81" s="159"/>
      <c r="J81" s="55">
        <f t="shared" si="5"/>
        <v>0</v>
      </c>
      <c r="K81" s="56" t="str">
        <f t="shared" si="6"/>
        <v xml:space="preserve"> </v>
      </c>
      <c r="L81" s="88"/>
      <c r="M81" s="100"/>
      <c r="N81" s="59"/>
      <c r="O81" s="59"/>
      <c r="P81" s="59"/>
      <c r="Q81" s="61"/>
      <c r="R81" s="59"/>
      <c r="S81" s="101" t="s">
        <v>19</v>
      </c>
      <c r="T81" s="33"/>
    </row>
    <row r="82" spans="2:20" ht="36" customHeight="1" x14ac:dyDescent="0.35">
      <c r="B82" s="92">
        <v>76</v>
      </c>
      <c r="C82" s="93" t="s">
        <v>59</v>
      </c>
      <c r="D82" s="94">
        <v>6</v>
      </c>
      <c r="E82" s="95" t="s">
        <v>45</v>
      </c>
      <c r="F82" s="125" t="s">
        <v>93</v>
      </c>
      <c r="G82" s="54">
        <f t="shared" si="0"/>
        <v>324</v>
      </c>
      <c r="H82" s="97">
        <v>54</v>
      </c>
      <c r="I82" s="159"/>
      <c r="J82" s="55">
        <f t="shared" ref="J82:J94" si="7">D82*I82</f>
        <v>0</v>
      </c>
      <c r="K82" s="56" t="str">
        <f t="shared" ref="K82:K94" si="8">IF(ISNUMBER(I82), IF(I82&gt;H82,"NEVYHOVUJE","VYHOVUJE")," ")</f>
        <v xml:space="preserve"> </v>
      </c>
      <c r="L82" s="88"/>
      <c r="M82" s="100"/>
      <c r="N82" s="59"/>
      <c r="O82" s="59"/>
      <c r="P82" s="59"/>
      <c r="Q82" s="61"/>
      <c r="R82" s="59"/>
      <c r="S82" s="101" t="s">
        <v>19</v>
      </c>
      <c r="T82" s="33"/>
    </row>
    <row r="83" spans="2:20" ht="34.5" customHeight="1" x14ac:dyDescent="0.35">
      <c r="B83" s="92">
        <v>77</v>
      </c>
      <c r="C83" s="93" t="s">
        <v>60</v>
      </c>
      <c r="D83" s="94">
        <v>20</v>
      </c>
      <c r="E83" s="95" t="s">
        <v>45</v>
      </c>
      <c r="F83" s="115" t="s">
        <v>61</v>
      </c>
      <c r="G83" s="54">
        <f t="shared" si="0"/>
        <v>600</v>
      </c>
      <c r="H83" s="97">
        <v>30</v>
      </c>
      <c r="I83" s="159"/>
      <c r="J83" s="55">
        <f t="shared" si="7"/>
        <v>0</v>
      </c>
      <c r="K83" s="56" t="str">
        <f t="shared" si="8"/>
        <v xml:space="preserve"> </v>
      </c>
      <c r="L83" s="88"/>
      <c r="M83" s="100"/>
      <c r="N83" s="59"/>
      <c r="O83" s="59"/>
      <c r="P83" s="59"/>
      <c r="Q83" s="61"/>
      <c r="R83" s="59"/>
      <c r="S83" s="101" t="s">
        <v>21</v>
      </c>
      <c r="T83" s="33"/>
    </row>
    <row r="84" spans="2:20" ht="22.5" customHeight="1" x14ac:dyDescent="0.35">
      <c r="B84" s="92">
        <v>78</v>
      </c>
      <c r="C84" s="93" t="s">
        <v>62</v>
      </c>
      <c r="D84" s="94">
        <v>4</v>
      </c>
      <c r="E84" s="95" t="s">
        <v>45</v>
      </c>
      <c r="F84" s="115" t="s">
        <v>63</v>
      </c>
      <c r="G84" s="54">
        <f t="shared" si="0"/>
        <v>100</v>
      </c>
      <c r="H84" s="97">
        <v>25</v>
      </c>
      <c r="I84" s="159"/>
      <c r="J84" s="55">
        <f t="shared" si="7"/>
        <v>0</v>
      </c>
      <c r="K84" s="56" t="str">
        <f t="shared" si="8"/>
        <v xml:space="preserve"> </v>
      </c>
      <c r="L84" s="88"/>
      <c r="M84" s="100"/>
      <c r="N84" s="59"/>
      <c r="O84" s="59"/>
      <c r="P84" s="59"/>
      <c r="Q84" s="61"/>
      <c r="R84" s="59"/>
      <c r="S84" s="101" t="s">
        <v>17</v>
      </c>
      <c r="T84" s="33"/>
    </row>
    <row r="85" spans="2:20" ht="35.25" customHeight="1" x14ac:dyDescent="0.35">
      <c r="B85" s="92">
        <v>79</v>
      </c>
      <c r="C85" s="93" t="s">
        <v>64</v>
      </c>
      <c r="D85" s="94">
        <v>2</v>
      </c>
      <c r="E85" s="95" t="s">
        <v>45</v>
      </c>
      <c r="F85" s="115" t="s">
        <v>65</v>
      </c>
      <c r="G85" s="54">
        <f t="shared" si="0"/>
        <v>471</v>
      </c>
      <c r="H85" s="97">
        <v>235.5</v>
      </c>
      <c r="I85" s="159"/>
      <c r="J85" s="55">
        <f t="shared" si="7"/>
        <v>0</v>
      </c>
      <c r="K85" s="56" t="str">
        <f t="shared" si="8"/>
        <v xml:space="preserve"> </v>
      </c>
      <c r="L85" s="88"/>
      <c r="M85" s="100"/>
      <c r="N85" s="59"/>
      <c r="O85" s="59"/>
      <c r="P85" s="59"/>
      <c r="Q85" s="61"/>
      <c r="R85" s="59"/>
      <c r="S85" s="101" t="s">
        <v>17</v>
      </c>
      <c r="T85" s="33"/>
    </row>
    <row r="86" spans="2:20" ht="42" customHeight="1" x14ac:dyDescent="0.35">
      <c r="B86" s="92">
        <v>80</v>
      </c>
      <c r="C86" s="93" t="s">
        <v>66</v>
      </c>
      <c r="D86" s="94">
        <v>4</v>
      </c>
      <c r="E86" s="95" t="s">
        <v>45</v>
      </c>
      <c r="F86" s="125" t="s">
        <v>94</v>
      </c>
      <c r="G86" s="54">
        <f t="shared" si="0"/>
        <v>320</v>
      </c>
      <c r="H86" s="97">
        <v>80</v>
      </c>
      <c r="I86" s="159"/>
      <c r="J86" s="55">
        <f t="shared" si="7"/>
        <v>0</v>
      </c>
      <c r="K86" s="56" t="str">
        <f t="shared" si="8"/>
        <v xml:space="preserve"> </v>
      </c>
      <c r="L86" s="88"/>
      <c r="M86" s="100"/>
      <c r="N86" s="59"/>
      <c r="O86" s="59"/>
      <c r="P86" s="59"/>
      <c r="Q86" s="61"/>
      <c r="R86" s="59"/>
      <c r="S86" s="101" t="s">
        <v>19</v>
      </c>
      <c r="T86" s="33"/>
    </row>
    <row r="87" spans="2:20" ht="30" customHeight="1" x14ac:dyDescent="0.35">
      <c r="B87" s="92">
        <v>81</v>
      </c>
      <c r="C87" s="93" t="s">
        <v>67</v>
      </c>
      <c r="D87" s="94">
        <v>6</v>
      </c>
      <c r="E87" s="95" t="s">
        <v>45</v>
      </c>
      <c r="F87" s="115" t="s">
        <v>68</v>
      </c>
      <c r="G87" s="54">
        <f t="shared" si="0"/>
        <v>120</v>
      </c>
      <c r="H87" s="97">
        <v>20</v>
      </c>
      <c r="I87" s="159"/>
      <c r="J87" s="55">
        <f t="shared" si="7"/>
        <v>0</v>
      </c>
      <c r="K87" s="56" t="str">
        <f t="shared" si="8"/>
        <v xml:space="preserve"> </v>
      </c>
      <c r="L87" s="88"/>
      <c r="M87" s="100"/>
      <c r="N87" s="59"/>
      <c r="O87" s="59"/>
      <c r="P87" s="59"/>
      <c r="Q87" s="61"/>
      <c r="R87" s="59"/>
      <c r="S87" s="101" t="s">
        <v>19</v>
      </c>
      <c r="T87" s="33"/>
    </row>
    <row r="88" spans="2:20" ht="30" customHeight="1" x14ac:dyDescent="0.35">
      <c r="B88" s="92">
        <v>82</v>
      </c>
      <c r="C88" s="93" t="s">
        <v>85</v>
      </c>
      <c r="D88" s="94">
        <v>4</v>
      </c>
      <c r="E88" s="95" t="s">
        <v>45</v>
      </c>
      <c r="F88" s="115" t="s">
        <v>86</v>
      </c>
      <c r="G88" s="54">
        <f t="shared" si="0"/>
        <v>88</v>
      </c>
      <c r="H88" s="97">
        <v>22</v>
      </c>
      <c r="I88" s="159"/>
      <c r="J88" s="55">
        <f t="shared" si="7"/>
        <v>0</v>
      </c>
      <c r="K88" s="56" t="str">
        <f t="shared" si="8"/>
        <v xml:space="preserve"> </v>
      </c>
      <c r="L88" s="88"/>
      <c r="M88" s="100"/>
      <c r="N88" s="59"/>
      <c r="O88" s="59"/>
      <c r="P88" s="59"/>
      <c r="Q88" s="61"/>
      <c r="R88" s="59"/>
      <c r="S88" s="101" t="s">
        <v>19</v>
      </c>
      <c r="T88" s="33"/>
    </row>
    <row r="89" spans="2:20" ht="30" customHeight="1" x14ac:dyDescent="0.35">
      <c r="B89" s="92">
        <v>83</v>
      </c>
      <c r="C89" s="93" t="s">
        <v>69</v>
      </c>
      <c r="D89" s="94">
        <v>2</v>
      </c>
      <c r="E89" s="95" t="s">
        <v>45</v>
      </c>
      <c r="F89" s="115" t="s">
        <v>70</v>
      </c>
      <c r="G89" s="54">
        <f t="shared" si="0"/>
        <v>130</v>
      </c>
      <c r="H89" s="97">
        <v>65</v>
      </c>
      <c r="I89" s="159"/>
      <c r="J89" s="55">
        <f t="shared" si="7"/>
        <v>0</v>
      </c>
      <c r="K89" s="56" t="str">
        <f t="shared" si="8"/>
        <v xml:space="preserve"> </v>
      </c>
      <c r="L89" s="88"/>
      <c r="M89" s="100"/>
      <c r="N89" s="59"/>
      <c r="O89" s="59"/>
      <c r="P89" s="59"/>
      <c r="Q89" s="61"/>
      <c r="R89" s="59"/>
      <c r="S89" s="101" t="s">
        <v>16</v>
      </c>
      <c r="T89" s="33"/>
    </row>
    <row r="90" spans="2:20" ht="30" customHeight="1" x14ac:dyDescent="0.35">
      <c r="B90" s="92">
        <v>84</v>
      </c>
      <c r="C90" s="93" t="s">
        <v>71</v>
      </c>
      <c r="D90" s="94">
        <v>2</v>
      </c>
      <c r="E90" s="95" t="s">
        <v>45</v>
      </c>
      <c r="F90" s="115" t="s">
        <v>72</v>
      </c>
      <c r="G90" s="54">
        <f t="shared" si="0"/>
        <v>78</v>
      </c>
      <c r="H90" s="97">
        <v>39</v>
      </c>
      <c r="I90" s="159"/>
      <c r="J90" s="55">
        <f t="shared" si="7"/>
        <v>0</v>
      </c>
      <c r="K90" s="56" t="str">
        <f t="shared" si="8"/>
        <v xml:space="preserve"> </v>
      </c>
      <c r="L90" s="88"/>
      <c r="M90" s="100"/>
      <c r="N90" s="59"/>
      <c r="O90" s="59"/>
      <c r="P90" s="59"/>
      <c r="Q90" s="61"/>
      <c r="R90" s="59"/>
      <c r="S90" s="101" t="s">
        <v>19</v>
      </c>
      <c r="T90" s="33"/>
    </row>
    <row r="91" spans="2:20" ht="30" customHeight="1" x14ac:dyDescent="0.35">
      <c r="B91" s="92">
        <v>85</v>
      </c>
      <c r="C91" s="93" t="s">
        <v>73</v>
      </c>
      <c r="D91" s="94">
        <v>12</v>
      </c>
      <c r="E91" s="95" t="s">
        <v>74</v>
      </c>
      <c r="F91" s="115" t="s">
        <v>75</v>
      </c>
      <c r="G91" s="54">
        <f t="shared" si="0"/>
        <v>216</v>
      </c>
      <c r="H91" s="97">
        <v>18</v>
      </c>
      <c r="I91" s="159"/>
      <c r="J91" s="55">
        <f t="shared" si="7"/>
        <v>0</v>
      </c>
      <c r="K91" s="56" t="str">
        <f t="shared" si="8"/>
        <v xml:space="preserve"> </v>
      </c>
      <c r="L91" s="88"/>
      <c r="M91" s="100"/>
      <c r="N91" s="59"/>
      <c r="O91" s="59"/>
      <c r="P91" s="59"/>
      <c r="Q91" s="61"/>
      <c r="R91" s="59"/>
      <c r="S91" s="101" t="s">
        <v>10</v>
      </c>
      <c r="T91" s="33"/>
    </row>
    <row r="92" spans="2:20" ht="39" customHeight="1" x14ac:dyDescent="0.35">
      <c r="B92" s="92">
        <v>86</v>
      </c>
      <c r="C92" s="93" t="s">
        <v>76</v>
      </c>
      <c r="D92" s="94">
        <v>20</v>
      </c>
      <c r="E92" s="95" t="s">
        <v>77</v>
      </c>
      <c r="F92" s="115" t="s">
        <v>78</v>
      </c>
      <c r="G92" s="54">
        <f t="shared" si="0"/>
        <v>540</v>
      </c>
      <c r="H92" s="97">
        <v>27</v>
      </c>
      <c r="I92" s="159"/>
      <c r="J92" s="55">
        <f t="shared" si="7"/>
        <v>0</v>
      </c>
      <c r="K92" s="56" t="str">
        <f t="shared" si="8"/>
        <v xml:space="preserve"> </v>
      </c>
      <c r="L92" s="88"/>
      <c r="M92" s="100"/>
      <c r="N92" s="59"/>
      <c r="O92" s="59"/>
      <c r="P92" s="59"/>
      <c r="Q92" s="61"/>
      <c r="R92" s="59"/>
      <c r="S92" s="101" t="s">
        <v>11</v>
      </c>
      <c r="T92" s="33"/>
    </row>
    <row r="93" spans="2:20" ht="39.75" customHeight="1" x14ac:dyDescent="0.35">
      <c r="B93" s="92">
        <v>87</v>
      </c>
      <c r="C93" s="93" t="s">
        <v>79</v>
      </c>
      <c r="D93" s="94">
        <v>10</v>
      </c>
      <c r="E93" s="95" t="s">
        <v>45</v>
      </c>
      <c r="F93" s="115" t="s">
        <v>80</v>
      </c>
      <c r="G93" s="54">
        <f t="shared" si="0"/>
        <v>150</v>
      </c>
      <c r="H93" s="97">
        <v>15</v>
      </c>
      <c r="I93" s="159"/>
      <c r="J93" s="55">
        <f t="shared" si="7"/>
        <v>0</v>
      </c>
      <c r="K93" s="56" t="str">
        <f t="shared" si="8"/>
        <v xml:space="preserve"> </v>
      </c>
      <c r="L93" s="88"/>
      <c r="M93" s="100"/>
      <c r="N93" s="59"/>
      <c r="O93" s="59"/>
      <c r="P93" s="59"/>
      <c r="Q93" s="61"/>
      <c r="R93" s="59"/>
      <c r="S93" s="101" t="s">
        <v>11</v>
      </c>
      <c r="T93" s="33"/>
    </row>
    <row r="94" spans="2:20" ht="30" customHeight="1" x14ac:dyDescent="0.35">
      <c r="B94" s="92">
        <v>88</v>
      </c>
      <c r="C94" s="93" t="s">
        <v>81</v>
      </c>
      <c r="D94" s="94">
        <v>30</v>
      </c>
      <c r="E94" s="95" t="s">
        <v>45</v>
      </c>
      <c r="F94" s="115" t="s">
        <v>82</v>
      </c>
      <c r="G94" s="54">
        <f t="shared" si="0"/>
        <v>540</v>
      </c>
      <c r="H94" s="97">
        <v>18</v>
      </c>
      <c r="I94" s="159"/>
      <c r="J94" s="55">
        <f t="shared" si="7"/>
        <v>0</v>
      </c>
      <c r="K94" s="56" t="str">
        <f t="shared" si="8"/>
        <v xml:space="preserve"> </v>
      </c>
      <c r="L94" s="88"/>
      <c r="M94" s="100"/>
      <c r="N94" s="59"/>
      <c r="O94" s="59"/>
      <c r="P94" s="59"/>
      <c r="Q94" s="61"/>
      <c r="R94" s="59"/>
      <c r="S94" s="101" t="s">
        <v>15</v>
      </c>
      <c r="T94" s="33"/>
    </row>
    <row r="95" spans="2:20" ht="30" customHeight="1" thickBot="1" x14ac:dyDescent="0.4">
      <c r="B95" s="126">
        <v>89</v>
      </c>
      <c r="C95" s="127" t="s">
        <v>83</v>
      </c>
      <c r="D95" s="128">
        <v>10</v>
      </c>
      <c r="E95" s="129" t="s">
        <v>45</v>
      </c>
      <c r="F95" s="130" t="s">
        <v>84</v>
      </c>
      <c r="G95" s="131">
        <f t="shared" si="0"/>
        <v>140</v>
      </c>
      <c r="H95" s="131">
        <v>14</v>
      </c>
      <c r="I95" s="162"/>
      <c r="J95" s="132">
        <f t="shared" si="3"/>
        <v>0</v>
      </c>
      <c r="K95" s="133" t="str">
        <f t="shared" si="4"/>
        <v xml:space="preserve"> </v>
      </c>
      <c r="L95" s="134"/>
      <c r="M95" s="135"/>
      <c r="N95" s="136"/>
      <c r="O95" s="136"/>
      <c r="P95" s="136"/>
      <c r="Q95" s="137"/>
      <c r="R95" s="136"/>
      <c r="S95" s="138" t="s">
        <v>14</v>
      </c>
      <c r="T95" s="33"/>
    </row>
    <row r="96" spans="2:20" ht="13.5" customHeight="1" thickTop="1" thickBot="1" x14ac:dyDescent="0.4">
      <c r="C96" s="8"/>
      <c r="D96" s="8"/>
      <c r="E96" s="8"/>
      <c r="F96" s="8"/>
      <c r="G96" s="8"/>
      <c r="J96" s="139"/>
    </row>
    <row r="97" spans="2:19" ht="60.75" customHeight="1" thickTop="1" thickBot="1" x14ac:dyDescent="0.4">
      <c r="B97" s="140" t="s">
        <v>7</v>
      </c>
      <c r="C97" s="141"/>
      <c r="D97" s="141"/>
      <c r="E97" s="141"/>
      <c r="F97" s="141"/>
      <c r="G97" s="142"/>
      <c r="H97" s="143" t="s">
        <v>8</v>
      </c>
      <c r="I97" s="144" t="s">
        <v>9</v>
      </c>
      <c r="J97" s="145"/>
      <c r="K97" s="146"/>
      <c r="L97" s="25"/>
      <c r="M97" s="25"/>
      <c r="N97" s="25"/>
      <c r="O97" s="25"/>
      <c r="P97" s="25"/>
      <c r="Q97" s="25"/>
      <c r="R97" s="25"/>
      <c r="S97" s="147"/>
    </row>
    <row r="98" spans="2:19" ht="33" customHeight="1" thickTop="1" thickBot="1" x14ac:dyDescent="0.4">
      <c r="B98" s="148" t="s">
        <v>33</v>
      </c>
      <c r="C98" s="148"/>
      <c r="D98" s="148"/>
      <c r="E98" s="148"/>
      <c r="F98" s="148"/>
      <c r="G98" s="149"/>
      <c r="H98" s="150">
        <f>SUM(G7:G95)</f>
        <v>77590</v>
      </c>
      <c r="I98" s="151">
        <f>SUM(J7:J95)</f>
        <v>0</v>
      </c>
      <c r="J98" s="152"/>
      <c r="K98" s="153"/>
    </row>
    <row r="99" spans="2:19" ht="14.25" customHeight="1" thickTop="1" x14ac:dyDescent="0.35"/>
    <row r="100" spans="2:19" ht="14.25" customHeight="1" x14ac:dyDescent="0.35"/>
    <row r="101" spans="2:19" ht="14.25" customHeight="1" x14ac:dyDescent="0.35"/>
    <row r="102" spans="2:19" ht="14.25" customHeight="1" x14ac:dyDescent="0.35"/>
    <row r="103" spans="2:19" ht="14.25" customHeight="1" x14ac:dyDescent="0.35"/>
    <row r="104" spans="2:19" ht="14.25" customHeight="1" x14ac:dyDescent="0.35"/>
    <row r="105" spans="2:19" ht="14.25" customHeight="1" x14ac:dyDescent="0.35"/>
    <row r="106" spans="2:19" ht="14.25" customHeight="1" x14ac:dyDescent="0.35"/>
    <row r="107" spans="2:19" ht="14.25" customHeight="1" x14ac:dyDescent="0.35"/>
    <row r="108" spans="2:19" ht="14.25" customHeight="1" x14ac:dyDescent="0.35"/>
    <row r="109" spans="2:19" ht="14.25" customHeight="1" x14ac:dyDescent="0.35"/>
    <row r="110" spans="2:19" ht="14.25" customHeight="1" x14ac:dyDescent="0.35"/>
    <row r="111" spans="2:19" ht="14.25" customHeight="1" x14ac:dyDescent="0.35"/>
    <row r="112" spans="2:19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</sheetData>
  <sheetProtection algorithmName="SHA-512" hashValue="PZfbSO/jwQ2nhb8XeVNfZ1v327fSqh/f1XYBdoZDoiQ8ADndxWiOyND4AuMouASeCJcsvLk8LC8fwksAzUwnYw==" saltValue="JltcJg2bSFLcf4uSNkZXmw==" spinCount="100000" sheet="1" objects="1" scenarios="1"/>
  <mergeCells count="32">
    <mergeCell ref="R51:R72"/>
    <mergeCell ref="L73:L95"/>
    <mergeCell ref="N73:N95"/>
    <mergeCell ref="O73:O95"/>
    <mergeCell ref="P73:P95"/>
    <mergeCell ref="Q73:Q95"/>
    <mergeCell ref="R73:R95"/>
    <mergeCell ref="L51:L72"/>
    <mergeCell ref="N51:N72"/>
    <mergeCell ref="N7:N28"/>
    <mergeCell ref="O51:O72"/>
    <mergeCell ref="P51:P72"/>
    <mergeCell ref="L7:L28"/>
    <mergeCell ref="Q51:Q72"/>
    <mergeCell ref="R29:R50"/>
    <mergeCell ref="R7:R28"/>
    <mergeCell ref="Q7:Q28"/>
    <mergeCell ref="P7:P28"/>
    <mergeCell ref="O7:O28"/>
    <mergeCell ref="L29:L50"/>
    <mergeCell ref="N29:N50"/>
    <mergeCell ref="O29:O50"/>
    <mergeCell ref="P29:P50"/>
    <mergeCell ref="Q29:Q50"/>
    <mergeCell ref="B98:F98"/>
    <mergeCell ref="I98:K98"/>
    <mergeCell ref="B1:D1"/>
    <mergeCell ref="B97:F97"/>
    <mergeCell ref="I97:K97"/>
    <mergeCell ref="B3:C4"/>
    <mergeCell ref="D3:E4"/>
    <mergeCell ref="F3:F4"/>
  </mergeCells>
  <conditionalFormatting sqref="B7:B95 D7:D95">
    <cfRule type="containsBlanks" dxfId="9" priority="45">
      <formula>LEN(TRIM(B7))=0</formula>
    </cfRule>
  </conditionalFormatting>
  <conditionalFormatting sqref="B7:B95">
    <cfRule type="cellIs" dxfId="8" priority="39" operator="greaterThanOrEqual">
      <formula>1</formula>
    </cfRule>
  </conditionalFormatting>
  <conditionalFormatting sqref="K7:K95">
    <cfRule type="cellIs" dxfId="7" priority="36" operator="equal">
      <formula>"VYHOVUJE"</formula>
    </cfRule>
  </conditionalFormatting>
  <conditionalFormatting sqref="K7:K95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95">
    <cfRule type="containsBlanks" dxfId="2" priority="3">
      <formula>LEN(TRIM(I8))=0</formula>
    </cfRule>
  </conditionalFormatting>
  <conditionalFormatting sqref="I8:I95">
    <cfRule type="notContainsBlanks" dxfId="1" priority="2">
      <formula>LEN(TRIM(I8))&gt;0</formula>
    </cfRule>
  </conditionalFormatting>
  <conditionalFormatting sqref="I8:I95">
    <cfRule type="notContainsBlanks" dxfId="0" priority="1">
      <formula>LEN(TRIM(I8))&gt;0</formula>
    </cfRule>
  </conditionalFormatting>
  <dataValidations count="2">
    <dataValidation type="list" showInputMessage="1" showErrorMessage="1" sqref="E7:E95" xr:uid="{A1CAE05E-3702-4A33-B24B-1E22C7F0E481}">
      <formula1>"ks,balení,sada,litr,kg,pár,role,karton,"</formula1>
    </dataValidation>
    <dataValidation type="list" allowBlank="1" showInputMessage="1" showErrorMessage="1" sqref="S7:S95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2022-07-26T05:39:33Z</cp:lastPrinted>
  <dcterms:created xsi:type="dcterms:W3CDTF">2014-03-05T12:43:32Z</dcterms:created>
  <dcterms:modified xsi:type="dcterms:W3CDTF">2022-07-26T05:41:48Z</dcterms:modified>
</cp:coreProperties>
</file>